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20" activeTab="1"/>
  </bookViews>
  <sheets>
    <sheet name="МЕНЮ" sheetId="1" r:id="rId1"/>
    <sheet name="НОРМЫ" sheetId="2" r:id="rId2"/>
    <sheet name="Лист3" sheetId="3" r:id="rId3"/>
  </sheets>
  <definedNames>
    <definedName name="_xlnm.Print_Area" localSheetId="0">'МЕНЮ'!$A$1:$F$280</definedName>
  </definedNames>
  <calcPr fullCalcOnLoad="1"/>
</workbook>
</file>

<file path=xl/sharedStrings.xml><?xml version="1.0" encoding="utf-8"?>
<sst xmlns="http://schemas.openxmlformats.org/spreadsheetml/2006/main" count="472" uniqueCount="154">
  <si>
    <t xml:space="preserve">Наименование блюд </t>
  </si>
  <si>
    <t>Выход</t>
  </si>
  <si>
    <t>Белки</t>
  </si>
  <si>
    <t>Жиры</t>
  </si>
  <si>
    <t>Углеводы</t>
  </si>
  <si>
    <t>Энергетическая ценность, ккал</t>
  </si>
  <si>
    <t>ДЕНЬ 1 (понедельник) первая неделя</t>
  </si>
  <si>
    <t>6-10 лет</t>
  </si>
  <si>
    <t>Кофейный напиток с молоком</t>
  </si>
  <si>
    <t>Хлеб пшеничный</t>
  </si>
  <si>
    <t>Фрукты</t>
  </si>
  <si>
    <t>Итого</t>
  </si>
  <si>
    <t>Обед</t>
  </si>
  <si>
    <t>Хлеб ржаной</t>
  </si>
  <si>
    <t>Полдник</t>
  </si>
  <si>
    <t>Итого за весь день</t>
  </si>
  <si>
    <t>ДЕНЬ 4 (четверг) первая неделя</t>
  </si>
  <si>
    <t>Какао с молоком</t>
  </si>
  <si>
    <t>Сок фруктовый</t>
  </si>
  <si>
    <t>ДЕНЬ 2 (вторник) первая неделя</t>
  </si>
  <si>
    <t>ДЕНЬ 3 (среда) первая неделя</t>
  </si>
  <si>
    <t>Чай с сахаром</t>
  </si>
  <si>
    <t>ДЕНЬ 5 (пятница) первая неделя</t>
  </si>
  <si>
    <t>Макаронные изделия отварные</t>
  </si>
  <si>
    <t>ДЕНЬ 1 (понедельник) вторая неделя</t>
  </si>
  <si>
    <t xml:space="preserve">Анализ выполнения норм питания 6-10 лет    </t>
  </si>
  <si>
    <t>Группы и виды продуктов</t>
  </si>
  <si>
    <t>число месаца (кроме субботы)</t>
  </si>
  <si>
    <t>Фактически за 10 дней</t>
  </si>
  <si>
    <t>средний за 10дней</t>
  </si>
  <si>
    <t>норма</t>
  </si>
  <si>
    <t>Процент выполнения</t>
  </si>
  <si>
    <t xml:space="preserve">Норма продуктов на 1 ребенка в день (нетто, г) </t>
  </si>
  <si>
    <t xml:space="preserve">Мука пшеничная </t>
  </si>
  <si>
    <t>Крахмал картофельный</t>
  </si>
  <si>
    <t>Макаронные изделия</t>
  </si>
  <si>
    <t>Крупы</t>
  </si>
  <si>
    <t>Бобовые</t>
  </si>
  <si>
    <t>Картофель</t>
  </si>
  <si>
    <t>Овощи</t>
  </si>
  <si>
    <t>Томат-пюре</t>
  </si>
  <si>
    <t>Сухофрукты</t>
  </si>
  <si>
    <t>Соки</t>
  </si>
  <si>
    <t>Колбасные изделия</t>
  </si>
  <si>
    <t>Молоко и кисломол. прод.</t>
  </si>
  <si>
    <t>Масло сливочное</t>
  </si>
  <si>
    <t>Творог</t>
  </si>
  <si>
    <t>Сметана</t>
  </si>
  <si>
    <t>Сыр</t>
  </si>
  <si>
    <t>Яйцо</t>
  </si>
  <si>
    <t>Рыба</t>
  </si>
  <si>
    <t>Масло растительное</t>
  </si>
  <si>
    <t>Сахар</t>
  </si>
  <si>
    <t>Кондит. издел, варенье</t>
  </si>
  <si>
    <t>Дрожжи</t>
  </si>
  <si>
    <t>Чай</t>
  </si>
  <si>
    <t>Кофейный напиток</t>
  </si>
  <si>
    <t>Какао</t>
  </si>
  <si>
    <t>Соль</t>
  </si>
  <si>
    <t>Лимонная кислота</t>
  </si>
  <si>
    <t>Аскорбиновая кисл.</t>
  </si>
  <si>
    <t>Компот из смеси сухофруктов</t>
  </si>
  <si>
    <t>Котлеты рыбные с рисом</t>
  </si>
  <si>
    <t>Мясо</t>
  </si>
  <si>
    <t>Птица</t>
  </si>
  <si>
    <t>Кисель из клюквенного припаса</t>
  </si>
  <si>
    <t>Каша вязкая гречневая</t>
  </si>
  <si>
    <t xml:space="preserve"> </t>
  </si>
  <si>
    <t>Биточки "Школьник"</t>
  </si>
  <si>
    <t>Зразы "Фанфики"</t>
  </si>
  <si>
    <t>Каша вязкая овсяная</t>
  </si>
  <si>
    <t>Напиток "Смородинка"</t>
  </si>
  <si>
    <t>Суп картофельный с бобовыми</t>
  </si>
  <si>
    <t>Котлета "Рябушка"</t>
  </si>
  <si>
    <t>Каша вязкая перловая</t>
  </si>
  <si>
    <t>Шарлотка с яблоками "Цудоуная"</t>
  </si>
  <si>
    <t>Ватрушка "Белорусская"</t>
  </si>
  <si>
    <t>Драники "Белорусские узоры" со сметаной</t>
  </si>
  <si>
    <t>Сырок глазированный</t>
  </si>
  <si>
    <t>Фрукты (яблоко)</t>
  </si>
  <si>
    <t>Бифидин</t>
  </si>
  <si>
    <t>Фрукты (банан)</t>
  </si>
  <si>
    <t>Каша вязкая пшенная</t>
  </si>
  <si>
    <t>Кондитерское изделие (зефир)</t>
  </si>
  <si>
    <t>Зразы рубленные</t>
  </si>
  <si>
    <t>Фрукты (груша)</t>
  </si>
  <si>
    <t>ы</t>
  </si>
  <si>
    <t>Бифштекс "Звычайны"</t>
  </si>
  <si>
    <t>Рыба жареная</t>
  </si>
  <si>
    <t>Кондитерское изделие (мармелад)</t>
  </si>
  <si>
    <t>120/15</t>
  </si>
  <si>
    <t>Запеканка из творога со сметаной</t>
  </si>
  <si>
    <t>100/15</t>
  </si>
  <si>
    <t>185/15</t>
  </si>
  <si>
    <t>Салат из квашенной капусты с луком репчатым с маслом растительным или другой овощной салат</t>
  </si>
  <si>
    <t>150/4</t>
  </si>
  <si>
    <t>Пюре картофельное (без молока)</t>
  </si>
  <si>
    <t>Фрукты (апельсин)</t>
  </si>
  <si>
    <t>Кефир</t>
  </si>
  <si>
    <t>100/4</t>
  </si>
  <si>
    <t>Борщ с капустой свежей (квашеной) и картофелем со сметаной</t>
  </si>
  <si>
    <t>Бабка картофельная "Школьная" с маслом сливочным</t>
  </si>
  <si>
    <t>Салат "Перемена" с маслом растительным или другой овощной салат</t>
  </si>
  <si>
    <t>Суп картофельный с крупой (рис)</t>
  </si>
  <si>
    <t>Фрукты (киви)</t>
  </si>
  <si>
    <t xml:space="preserve">Пицца "Школьная" с колбасой </t>
  </si>
  <si>
    <t>Чай с молоком</t>
  </si>
  <si>
    <t>Кондитерское изделие (вафли)</t>
  </si>
  <si>
    <t>Салат "Цыпленок" с маслом растительным или другой овощной салат</t>
  </si>
  <si>
    <t>Шницель натуральный рубленный из свинины</t>
  </si>
  <si>
    <t>200/4</t>
  </si>
  <si>
    <t>Бутерброд с маслом</t>
  </si>
  <si>
    <t>Сыр (порционо)</t>
  </si>
  <si>
    <t>Картофель по-деревенски</t>
  </si>
  <si>
    <t>Омлет с сыром с маслом сливочный</t>
  </si>
  <si>
    <t>115/5</t>
  </si>
  <si>
    <t>Салат картофельный с горошком с маслом растительным или другой овощной салат</t>
  </si>
  <si>
    <t>Суп молочный с крупой (пшено)</t>
  </si>
  <si>
    <t>Каша вязкая рисовая</t>
  </si>
  <si>
    <t>Напиток из клюквы "Витаминный"</t>
  </si>
  <si>
    <t>Колбаса (сосиски) отварные</t>
  </si>
  <si>
    <t>Салат "Осенний" с маслом растительном или другой овощной салат</t>
  </si>
  <si>
    <t>Суп картофельный с крупой (пшено)</t>
  </si>
  <si>
    <t>ДЕНЬ 2 (вторник) вторая неделя</t>
  </si>
  <si>
    <t>Творожно-фруктовая запеканка со сметаной</t>
  </si>
  <si>
    <t>Гренки "Лакомка"</t>
  </si>
  <si>
    <t>Кондитерское изделие (печенье)</t>
  </si>
  <si>
    <t>Салат "Школьный" с маслом растительным или другой овощной салат</t>
  </si>
  <si>
    <t>Котлета "Кветка"</t>
  </si>
  <si>
    <t>Оладьи с повидлом</t>
  </si>
  <si>
    <t>Молоко</t>
  </si>
  <si>
    <t>100/10</t>
  </si>
  <si>
    <t>ДЕНЬ 3 (среда) вторая неделя</t>
  </si>
  <si>
    <t>ДЕНЬ 4 (четверг) вторая неделя</t>
  </si>
  <si>
    <t>ДЕНЬ 5 (пятница) вторая неделя</t>
  </si>
  <si>
    <t>Рыбные палочки</t>
  </si>
  <si>
    <t>Рис отварной</t>
  </si>
  <si>
    <t>Салат "Вкусный" с маслом растительным или другой овощной салат</t>
  </si>
  <si>
    <t>Котлета натуральная рубленная "Нежная"</t>
  </si>
  <si>
    <t>Капуста тушеная</t>
  </si>
  <si>
    <t>Пицца "Школьная" с колбасой</t>
  </si>
  <si>
    <t>Котлеты рубленные из птицы</t>
  </si>
  <si>
    <t>Салат "Оригинальный" со свеклой с маслом растительным или другой овощной салат</t>
  </si>
  <si>
    <t>60/150</t>
  </si>
  <si>
    <t>Омлет с мясными продуктами</t>
  </si>
  <si>
    <t>Биточки "Улыбка"</t>
  </si>
  <si>
    <t>Салат "Нежность" со сметаной или другой овощной салат</t>
  </si>
  <si>
    <t>Суп картофельный</t>
  </si>
  <si>
    <t>Пюре картофельное</t>
  </si>
  <si>
    <t>Второй завтрак</t>
  </si>
  <si>
    <t>Жаркое по-домашнему (без томат-пюре)</t>
  </si>
  <si>
    <t>Пудинг из творога (запеченный)</t>
  </si>
  <si>
    <t xml:space="preserve">Компот из свежих плодов </t>
  </si>
  <si>
    <t>Щи из квашеной (свежей) капусты с картофелем со сметаной (без томатного-пюре)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</si>
</sst>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_-;\-* #,##0_-;_-* &quot;-&quot;_-;_-@_-"/>
    <numFmt numFmtId="170" formatCode="_-* #,##0.00\ &quot;р.&quot;_-;\-* #,##0.00\ &quot;р.&quot;_-;_-* &quot;-&quot;??\ &quot;р.&quot;_-;_-@_-"/>
    <numFmt numFmtId="171" formatCode="_-* #,##0.00_-;\-* #,##0.00_-;_-* &quot;-&quot;??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0.0"/>
    <numFmt numFmtId="183" formatCode="0.0%"/>
    <numFmt numFmtId="184" formatCode="0.0;[Red]0.0"/>
    <numFmt numFmtId="185" formatCode="0.00;[Red]0.00"/>
    <numFmt numFmtId="186" formatCode="0.000"/>
    <numFmt numFmtId="187" formatCode="_-* #,##0.0_р_._-;\-* #,##0.0_р_._-;_-* &quot;-&quot;??_р_._-;_-@_-"/>
    <numFmt numFmtId="188" formatCode="0.000;[Red]0.000"/>
    <numFmt numFmtId="189" formatCode="0.0000;[Red]0.0000"/>
    <numFmt numFmtId="190" formatCode="0.0000"/>
    <numFmt numFmtId="191" formatCode="0.00000"/>
    <numFmt numFmtId="192" formatCode="[$-423]d\ mmmm\ yyyy"/>
    <numFmt numFmtId="193" formatCode="0.000%"/>
    <numFmt numFmtId="194" formatCode="[$-FC19]d\ mmmm\ yyyy\ &quot;г.&quot;"/>
  </numFmts>
  <fonts count="49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8"/>
      <color indexed="8"/>
      <name val="Arial Cyr"/>
      <family val="0"/>
    </font>
    <font>
      <b/>
      <sz val="12"/>
      <color indexed="8"/>
      <name val="Arial Cyr"/>
      <family val="0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182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182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18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wrapText="1"/>
    </xf>
    <xf numFmtId="182" fontId="9" fillId="0" borderId="10" xfId="0" applyNumberFormat="1" applyFont="1" applyBorder="1" applyAlignment="1">
      <alignment horizontal="center" shrinkToFit="1"/>
    </xf>
    <xf numFmtId="182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/>
    </xf>
    <xf numFmtId="184" fontId="8" fillId="0" borderId="10" xfId="0" applyNumberFormat="1" applyFont="1" applyBorder="1" applyAlignment="1">
      <alignment horizontal="center" wrapText="1"/>
    </xf>
    <xf numFmtId="0" fontId="9" fillId="0" borderId="11" xfId="0" applyFont="1" applyBorder="1" applyAlignment="1">
      <alignment wrapText="1"/>
    </xf>
    <xf numFmtId="182" fontId="9" fillId="0" borderId="0" xfId="0" applyNumberFormat="1" applyFont="1" applyAlignment="1">
      <alignment horizontal="center"/>
    </xf>
    <xf numFmtId="0" fontId="9" fillId="34" borderId="10" xfId="0" applyFont="1" applyFill="1" applyBorder="1" applyAlignment="1">
      <alignment wrapText="1"/>
    </xf>
    <xf numFmtId="182" fontId="9" fillId="0" borderId="0" xfId="0" applyNumberFormat="1" applyFont="1" applyAlignment="1">
      <alignment horizontal="center" shrinkToFit="1"/>
    </xf>
    <xf numFmtId="0" fontId="9" fillId="34" borderId="12" xfId="0" applyFont="1" applyFill="1" applyBorder="1" applyAlignment="1">
      <alignment wrapText="1"/>
    </xf>
    <xf numFmtId="182" fontId="9" fillId="0" borderId="12" xfId="0" applyNumberFormat="1" applyFont="1" applyBorder="1" applyAlignment="1">
      <alignment horizontal="center" shrinkToFit="1"/>
    </xf>
    <xf numFmtId="182" fontId="9" fillId="0" borderId="10" xfId="0" applyNumberFormat="1" applyFont="1" applyBorder="1" applyAlignment="1">
      <alignment horizontal="center"/>
    </xf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185" fontId="9" fillId="0" borderId="12" xfId="0" applyNumberFormat="1" applyFont="1" applyBorder="1" applyAlignment="1">
      <alignment horizontal="center" shrinkToFit="1"/>
    </xf>
    <xf numFmtId="185" fontId="9" fillId="0" borderId="10" xfId="0" applyNumberFormat="1" applyFont="1" applyBorder="1" applyAlignment="1">
      <alignment horizontal="center" shrinkToFi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182" fontId="5" fillId="0" borderId="0" xfId="0" applyNumberFormat="1" applyFont="1" applyAlignment="1">
      <alignment horizontal="center"/>
    </xf>
    <xf numFmtId="2" fontId="9" fillId="0" borderId="12" xfId="0" applyNumberFormat="1" applyFont="1" applyBorder="1" applyAlignment="1">
      <alignment horizontal="center" shrinkToFit="1"/>
    </xf>
    <xf numFmtId="2" fontId="9" fillId="0" borderId="10" xfId="0" applyNumberFormat="1" applyFont="1" applyBorder="1" applyAlignment="1">
      <alignment horizontal="center" shrinkToFit="1"/>
    </xf>
    <xf numFmtId="182" fontId="2" fillId="33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182" fontId="48" fillId="0" borderId="10" xfId="0" applyNumberFormat="1" applyFont="1" applyBorder="1" applyAlignment="1">
      <alignment horizontal="center" vertical="top" wrapText="1"/>
    </xf>
    <xf numFmtId="182" fontId="48" fillId="0" borderId="11" xfId="0" applyNumberFormat="1" applyFont="1" applyBorder="1" applyAlignment="1">
      <alignment horizontal="center" vertical="top" wrapText="1"/>
    </xf>
    <xf numFmtId="2" fontId="2" fillId="33" borderId="10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182" fontId="1" fillId="0" borderId="0" xfId="0" applyNumberFormat="1" applyFont="1" applyBorder="1" applyAlignment="1">
      <alignment horizontal="center"/>
    </xf>
    <xf numFmtId="182" fontId="1" fillId="0" borderId="15" xfId="0" applyNumberFormat="1" applyFont="1" applyBorder="1" applyAlignment="1">
      <alignment horizontal="center"/>
    </xf>
    <xf numFmtId="182" fontId="1" fillId="0" borderId="16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4"/>
  <sheetViews>
    <sheetView view="pageBreakPreview" zoomScaleSheetLayoutView="100" zoomScalePageLayoutView="0" workbookViewId="0" topLeftCell="A56">
      <selection activeCell="A67" sqref="A67"/>
    </sheetView>
  </sheetViews>
  <sheetFormatPr defaultColWidth="9.00390625" defaultRowHeight="12.75"/>
  <cols>
    <col min="1" max="1" width="44.875" style="0" customWidth="1"/>
    <col min="2" max="2" width="15.125" style="0" customWidth="1"/>
    <col min="3" max="3" width="14.625" style="0" customWidth="1"/>
    <col min="4" max="4" width="14.125" style="0" customWidth="1"/>
    <col min="5" max="5" width="14.875" style="0" customWidth="1"/>
    <col min="6" max="6" width="22.625" style="0" customWidth="1"/>
    <col min="7" max="7" width="11.25390625" style="0" customWidth="1"/>
    <col min="8" max="8" width="10.00390625" style="0" customWidth="1"/>
    <col min="9" max="9" width="10.75390625" style="0" customWidth="1"/>
    <col min="10" max="10" width="9.00390625" style="0" customWidth="1"/>
    <col min="11" max="11" width="11.375" style="0" customWidth="1"/>
  </cols>
  <sheetData>
    <row r="1" spans="1:6" ht="31.5">
      <c r="A1" s="1" t="s">
        <v>0</v>
      </c>
      <c r="B1" s="51" t="s">
        <v>1</v>
      </c>
      <c r="C1" s="51" t="s">
        <v>2</v>
      </c>
      <c r="D1" s="51" t="s">
        <v>3</v>
      </c>
      <c r="E1" s="51" t="s">
        <v>4</v>
      </c>
      <c r="F1" s="56" t="s">
        <v>5</v>
      </c>
    </row>
    <row r="2" spans="1:6" ht="15.75">
      <c r="A2" s="48" t="s">
        <v>6</v>
      </c>
      <c r="B2" s="49"/>
      <c r="C2" s="49"/>
      <c r="D2" s="49"/>
      <c r="E2" s="49"/>
      <c r="F2" s="50"/>
    </row>
    <row r="3" spans="1:6" ht="15.75">
      <c r="A3" s="1" t="s">
        <v>149</v>
      </c>
      <c r="B3" s="1" t="s">
        <v>7</v>
      </c>
      <c r="C3" s="1" t="s">
        <v>7</v>
      </c>
      <c r="D3" s="1" t="s">
        <v>7</v>
      </c>
      <c r="E3" s="1" t="s">
        <v>7</v>
      </c>
      <c r="F3" s="1" t="s">
        <v>7</v>
      </c>
    </row>
    <row r="4" spans="1:6" ht="15.75">
      <c r="A4" s="2" t="s">
        <v>68</v>
      </c>
      <c r="B4" s="3">
        <v>75</v>
      </c>
      <c r="C4" s="3">
        <v>14.1</v>
      </c>
      <c r="D4" s="3">
        <v>10.5</v>
      </c>
      <c r="E4" s="3">
        <v>9.9</v>
      </c>
      <c r="F4" s="5">
        <v>173.5</v>
      </c>
    </row>
    <row r="5" spans="1:6" ht="15.75">
      <c r="A5" s="2" t="s">
        <v>66</v>
      </c>
      <c r="B5" s="3">
        <v>150</v>
      </c>
      <c r="C5" s="3">
        <v>4.5</v>
      </c>
      <c r="D5" s="3">
        <v>4.5</v>
      </c>
      <c r="E5" s="4">
        <v>21.9</v>
      </c>
      <c r="F5" s="4">
        <v>125.5</v>
      </c>
    </row>
    <row r="6" spans="1:6" ht="15.75">
      <c r="A6" s="2" t="s">
        <v>21</v>
      </c>
      <c r="B6" s="3" t="s">
        <v>93</v>
      </c>
      <c r="C6" s="3">
        <v>0.2</v>
      </c>
      <c r="D6" s="3">
        <v>0.06</v>
      </c>
      <c r="E6" s="5">
        <v>15</v>
      </c>
      <c r="F6" s="5">
        <v>56</v>
      </c>
    </row>
    <row r="7" spans="1:6" ht="15.75">
      <c r="A7" s="2" t="s">
        <v>78</v>
      </c>
      <c r="B7" s="3">
        <v>40</v>
      </c>
      <c r="C7" s="3">
        <v>4.12</v>
      </c>
      <c r="D7" s="3">
        <v>10.2</v>
      </c>
      <c r="E7" s="4">
        <v>11.4</v>
      </c>
      <c r="F7" s="4">
        <v>153.88</v>
      </c>
    </row>
    <row r="8" spans="1:6" ht="15.75">
      <c r="A8" s="2" t="s">
        <v>13</v>
      </c>
      <c r="B8" s="3">
        <v>25</v>
      </c>
      <c r="C8" s="3">
        <v>0.25</v>
      </c>
      <c r="D8" s="3">
        <v>1.23</v>
      </c>
      <c r="E8" s="4">
        <v>11.52</v>
      </c>
      <c r="F8" s="4">
        <v>55</v>
      </c>
    </row>
    <row r="9" spans="1:6" ht="15.75">
      <c r="A9" s="7" t="s">
        <v>11</v>
      </c>
      <c r="B9" s="3"/>
      <c r="C9" s="8">
        <f>SUM(C4:C8)</f>
        <v>23.17</v>
      </c>
      <c r="D9" s="8">
        <f>SUM(D4:D8)</f>
        <v>26.49</v>
      </c>
      <c r="E9" s="8">
        <f>SUM(E4:E8)</f>
        <v>69.72</v>
      </c>
      <c r="F9" s="8">
        <f>SUM(F4:F8)</f>
        <v>563.88</v>
      </c>
    </row>
    <row r="10" spans="1:6" ht="15.75">
      <c r="A10" s="1" t="s">
        <v>12</v>
      </c>
      <c r="B10" s="9"/>
      <c r="C10" s="9"/>
      <c r="D10" s="9"/>
      <c r="E10" s="9"/>
      <c r="F10" s="9"/>
    </row>
    <row r="11" spans="1:6" ht="47.25">
      <c r="A11" s="2" t="s">
        <v>94</v>
      </c>
      <c r="B11" s="3">
        <v>100</v>
      </c>
      <c r="C11" s="3">
        <v>1.6</v>
      </c>
      <c r="D11" s="4">
        <v>7.7</v>
      </c>
      <c r="E11" s="4">
        <v>5</v>
      </c>
      <c r="F11" s="4">
        <v>93.39</v>
      </c>
    </row>
    <row r="12" spans="1:6" ht="31.5">
      <c r="A12" s="13" t="s">
        <v>100</v>
      </c>
      <c r="B12" s="3" t="s">
        <v>95</v>
      </c>
      <c r="C12" s="3">
        <v>1.2</v>
      </c>
      <c r="D12" s="3">
        <v>7.05</v>
      </c>
      <c r="E12" s="4">
        <v>3.45</v>
      </c>
      <c r="F12" s="4">
        <v>76.6</v>
      </c>
    </row>
    <row r="13" spans="1:6" ht="15.75">
      <c r="A13" s="2" t="s">
        <v>62</v>
      </c>
      <c r="B13" s="3">
        <v>60</v>
      </c>
      <c r="C13" s="4">
        <v>4.92</v>
      </c>
      <c r="D13" s="3">
        <v>9.72</v>
      </c>
      <c r="E13" s="3">
        <v>8.41</v>
      </c>
      <c r="F13" s="4">
        <v>101.1</v>
      </c>
    </row>
    <row r="14" spans="1:6" ht="15.75">
      <c r="A14" s="2" t="s">
        <v>96</v>
      </c>
      <c r="B14" s="3">
        <v>130</v>
      </c>
      <c r="C14" s="4">
        <v>2.27</v>
      </c>
      <c r="D14" s="3">
        <v>18.21</v>
      </c>
      <c r="E14" s="3">
        <v>8.69</v>
      </c>
      <c r="F14" s="4">
        <v>127.63</v>
      </c>
    </row>
    <row r="15" spans="1:6" ht="15.75">
      <c r="A15" s="2" t="s">
        <v>152</v>
      </c>
      <c r="B15" s="3">
        <v>200</v>
      </c>
      <c r="C15" s="5">
        <v>0.16</v>
      </c>
      <c r="D15" s="3">
        <v>0.16</v>
      </c>
      <c r="E15" s="5">
        <v>23.88</v>
      </c>
      <c r="F15" s="43">
        <v>93.8</v>
      </c>
    </row>
    <row r="16" spans="1:6" ht="15.75">
      <c r="A16" s="9" t="s">
        <v>13</v>
      </c>
      <c r="B16" s="3">
        <v>35</v>
      </c>
      <c r="C16" s="3">
        <v>0.35</v>
      </c>
      <c r="D16" s="3">
        <v>1.75</v>
      </c>
      <c r="E16" s="4">
        <v>16.13</v>
      </c>
      <c r="F16" s="5">
        <v>77</v>
      </c>
    </row>
    <row r="17" spans="1:6" ht="15.75">
      <c r="A17" s="6" t="s">
        <v>9</v>
      </c>
      <c r="B17" s="3">
        <v>25</v>
      </c>
      <c r="C17" s="3">
        <v>0.72</v>
      </c>
      <c r="D17" s="3">
        <v>1.88</v>
      </c>
      <c r="E17" s="4">
        <v>12.68</v>
      </c>
      <c r="F17" s="5">
        <v>66</v>
      </c>
    </row>
    <row r="18" spans="1:6" ht="15.75">
      <c r="A18" s="6" t="s">
        <v>97</v>
      </c>
      <c r="B18" s="3">
        <v>150</v>
      </c>
      <c r="C18" s="3">
        <v>1.35</v>
      </c>
      <c r="D18" s="3">
        <v>0.45</v>
      </c>
      <c r="E18" s="5">
        <v>12.2</v>
      </c>
      <c r="F18" s="5">
        <v>60</v>
      </c>
    </row>
    <row r="19" spans="1:6" ht="15.75">
      <c r="A19" s="7" t="s">
        <v>67</v>
      </c>
      <c r="B19" s="3"/>
      <c r="C19" s="10">
        <f>SUM(C11:C18)</f>
        <v>12.57</v>
      </c>
      <c r="D19" s="10">
        <f>SUM(D11:D18)</f>
        <v>46.92</v>
      </c>
      <c r="E19" s="10">
        <f>SUM(E11:E18)</f>
        <v>90.43999999999998</v>
      </c>
      <c r="F19" s="10">
        <f>SUM(F11:F18)</f>
        <v>695.52</v>
      </c>
    </row>
    <row r="20" spans="1:6" ht="15.75">
      <c r="A20" s="1" t="s">
        <v>14</v>
      </c>
      <c r="B20" s="3"/>
      <c r="C20" s="10"/>
      <c r="D20" s="10"/>
      <c r="E20" s="10"/>
      <c r="F20" s="10"/>
    </row>
    <row r="21" spans="1:6" ht="31.5">
      <c r="A21" s="12" t="s">
        <v>101</v>
      </c>
      <c r="B21" s="3" t="s">
        <v>99</v>
      </c>
      <c r="C21" s="4">
        <v>6.6</v>
      </c>
      <c r="D21" s="3">
        <v>21.7</v>
      </c>
      <c r="E21" s="5">
        <v>15</v>
      </c>
      <c r="F21" s="4">
        <v>226.92</v>
      </c>
    </row>
    <row r="22" spans="1:6" ht="15.75">
      <c r="A22" s="6" t="s">
        <v>98</v>
      </c>
      <c r="B22" s="3">
        <v>200</v>
      </c>
      <c r="C22" s="3">
        <v>5.8</v>
      </c>
      <c r="D22" s="5">
        <v>5</v>
      </c>
      <c r="E22" s="5">
        <v>8</v>
      </c>
      <c r="F22" s="47">
        <v>106</v>
      </c>
    </row>
    <row r="23" spans="1:6" ht="16.5" customHeight="1">
      <c r="A23" s="7" t="s">
        <v>11</v>
      </c>
      <c r="B23" s="3"/>
      <c r="C23" s="10">
        <f>SUM(C21:C22)</f>
        <v>12.399999999999999</v>
      </c>
      <c r="D23" s="10">
        <f>SUM(D21:D22)</f>
        <v>26.7</v>
      </c>
      <c r="E23" s="10">
        <f>SUM(E21:E22)</f>
        <v>23</v>
      </c>
      <c r="F23" s="10">
        <f>SUM(F21:F22)</f>
        <v>332.91999999999996</v>
      </c>
    </row>
    <row r="24" spans="1:6" ht="16.5" customHeight="1">
      <c r="A24" s="7" t="s">
        <v>15</v>
      </c>
      <c r="B24" s="9"/>
      <c r="C24" s="8">
        <f>SUM(C9+C19+C23)</f>
        <v>48.14</v>
      </c>
      <c r="D24" s="8">
        <f>SUM(D9+D19+D23)</f>
        <v>100.11</v>
      </c>
      <c r="E24" s="8">
        <f>SUM(E9+E19+E23)</f>
        <v>183.15999999999997</v>
      </c>
      <c r="F24" s="8">
        <f>SUM(F9+F19+F23)</f>
        <v>1592.3200000000002</v>
      </c>
    </row>
    <row r="25" spans="1:6" ht="15.75">
      <c r="A25" s="7"/>
      <c r="B25" s="1" t="s">
        <v>7</v>
      </c>
      <c r="C25" s="8"/>
      <c r="D25" s="1" t="s">
        <v>7</v>
      </c>
      <c r="E25" s="8"/>
      <c r="F25" s="8"/>
    </row>
    <row r="26" spans="1:6" ht="15.75">
      <c r="A26" s="1" t="s">
        <v>149</v>
      </c>
      <c r="B26" s="11">
        <v>0.245</v>
      </c>
      <c r="C26" s="8" t="s">
        <v>2</v>
      </c>
      <c r="D26" s="11">
        <v>0.145</v>
      </c>
      <c r="E26" s="8"/>
      <c r="F26" s="8"/>
    </row>
    <row r="27" spans="1:6" ht="15.75">
      <c r="A27" s="8" t="s">
        <v>12</v>
      </c>
      <c r="B27" s="11">
        <v>0.3024</v>
      </c>
      <c r="C27" s="1" t="s">
        <v>3</v>
      </c>
      <c r="D27" s="11">
        <v>0.302</v>
      </c>
      <c r="E27" s="8"/>
      <c r="F27" s="8"/>
    </row>
    <row r="28" spans="1:6" ht="15.75">
      <c r="A28" s="8" t="s">
        <v>14</v>
      </c>
      <c r="B28" s="11">
        <v>0.1447</v>
      </c>
      <c r="C28" s="8" t="s">
        <v>4</v>
      </c>
      <c r="D28" s="11">
        <v>0.5528</v>
      </c>
      <c r="E28" s="8"/>
      <c r="F28" s="8"/>
    </row>
    <row r="29" spans="1:6" ht="31.5">
      <c r="A29" s="1" t="s">
        <v>0</v>
      </c>
      <c r="B29" s="51" t="s">
        <v>1</v>
      </c>
      <c r="C29" s="51" t="s">
        <v>2</v>
      </c>
      <c r="D29" s="51" t="s">
        <v>3</v>
      </c>
      <c r="E29" s="51" t="s">
        <v>4</v>
      </c>
      <c r="F29" s="56" t="s">
        <v>5</v>
      </c>
    </row>
    <row r="30" spans="1:6" ht="15.75">
      <c r="A30" s="48" t="s">
        <v>19</v>
      </c>
      <c r="B30" s="49"/>
      <c r="C30" s="49"/>
      <c r="D30" s="49"/>
      <c r="E30" s="49"/>
      <c r="F30" s="50"/>
    </row>
    <row r="31" spans="1:11" ht="15.75">
      <c r="A31" s="1" t="s">
        <v>149</v>
      </c>
      <c r="B31" s="1" t="s">
        <v>7</v>
      </c>
      <c r="C31" s="1" t="s">
        <v>7</v>
      </c>
      <c r="D31" s="1" t="s">
        <v>7</v>
      </c>
      <c r="E31" s="1" t="s">
        <v>7</v>
      </c>
      <c r="F31" s="1" t="s">
        <v>7</v>
      </c>
      <c r="J31" s="1"/>
      <c r="K31" s="1"/>
    </row>
    <row r="32" spans="1:11" ht="15.75">
      <c r="A32" s="2" t="s">
        <v>91</v>
      </c>
      <c r="B32" s="3" t="s">
        <v>92</v>
      </c>
      <c r="C32" s="3">
        <v>16.79</v>
      </c>
      <c r="D32" s="3">
        <v>20.54</v>
      </c>
      <c r="E32" s="3">
        <v>18.78</v>
      </c>
      <c r="F32" s="5">
        <v>308.7</v>
      </c>
      <c r="J32" s="4"/>
      <c r="K32" s="4"/>
    </row>
    <row r="33" spans="1:11" ht="15.75">
      <c r="A33" s="2" t="s">
        <v>17</v>
      </c>
      <c r="B33" s="3">
        <v>200</v>
      </c>
      <c r="C33" s="3">
        <v>3.6</v>
      </c>
      <c r="D33" s="3">
        <v>2.8</v>
      </c>
      <c r="E33" s="4">
        <v>23.4</v>
      </c>
      <c r="F33" s="4">
        <v>134</v>
      </c>
      <c r="J33" s="4"/>
      <c r="K33" s="4"/>
    </row>
    <row r="34" spans="1:11" ht="15.75">
      <c r="A34" s="2" t="s">
        <v>89</v>
      </c>
      <c r="B34" s="3">
        <v>40</v>
      </c>
      <c r="C34" s="3">
        <v>0.16</v>
      </c>
      <c r="D34" s="3">
        <v>0</v>
      </c>
      <c r="E34" s="5">
        <v>30.4</v>
      </c>
      <c r="F34" s="5">
        <v>117.2</v>
      </c>
      <c r="J34" s="4"/>
      <c r="K34" s="4"/>
    </row>
    <row r="35" spans="1:11" ht="15.75">
      <c r="A35" s="7" t="s">
        <v>11</v>
      </c>
      <c r="B35" s="3"/>
      <c r="C35" s="8">
        <f>SUM(C32:C34)</f>
        <v>20.55</v>
      </c>
      <c r="D35" s="8">
        <f>SUM(D32:D34)</f>
        <v>23.34</v>
      </c>
      <c r="E35" s="8">
        <f>SUM(E32:E34)</f>
        <v>72.58</v>
      </c>
      <c r="F35" s="8">
        <f>SUM(F32:F34)</f>
        <v>559.9</v>
      </c>
      <c r="J35" s="4"/>
      <c r="K35" s="4"/>
    </row>
    <row r="36" spans="1:11" ht="15.75">
      <c r="A36" s="1" t="s">
        <v>12</v>
      </c>
      <c r="B36" s="9"/>
      <c r="C36" s="9"/>
      <c r="D36" s="9"/>
      <c r="E36" s="9"/>
      <c r="F36" s="9"/>
      <c r="J36" s="5"/>
      <c r="K36" s="5"/>
    </row>
    <row r="37" spans="1:11" ht="31.5">
      <c r="A37" s="2" t="s">
        <v>102</v>
      </c>
      <c r="B37" s="3">
        <v>100</v>
      </c>
      <c r="C37" s="3">
        <v>2.49</v>
      </c>
      <c r="D37" s="4">
        <v>7.57</v>
      </c>
      <c r="E37" s="4">
        <v>5.3</v>
      </c>
      <c r="F37" s="4">
        <v>88.31</v>
      </c>
      <c r="J37" s="1"/>
      <c r="K37" s="1"/>
    </row>
    <row r="38" spans="1:11" ht="15.75">
      <c r="A38" s="13" t="s">
        <v>103</v>
      </c>
      <c r="B38" s="3">
        <v>200</v>
      </c>
      <c r="C38" s="3">
        <v>1.82</v>
      </c>
      <c r="D38" s="3">
        <v>14.67</v>
      </c>
      <c r="E38" s="4">
        <v>6.08</v>
      </c>
      <c r="F38" s="4">
        <v>102.38</v>
      </c>
      <c r="J38" s="9"/>
      <c r="K38" s="9"/>
    </row>
    <row r="39" spans="1:11" ht="15.75">
      <c r="A39" s="2" t="s">
        <v>69</v>
      </c>
      <c r="B39" s="3">
        <v>70</v>
      </c>
      <c r="C39" s="4">
        <v>12.04</v>
      </c>
      <c r="D39" s="3">
        <v>13.45</v>
      </c>
      <c r="E39" s="3">
        <v>6.43</v>
      </c>
      <c r="F39" s="4">
        <v>176.57</v>
      </c>
      <c r="J39" s="3"/>
      <c r="K39" s="5"/>
    </row>
    <row r="40" spans="1:11" ht="15.75">
      <c r="A40" s="2" t="s">
        <v>74</v>
      </c>
      <c r="B40" s="3">
        <v>150</v>
      </c>
      <c r="C40" s="4">
        <v>3.04</v>
      </c>
      <c r="D40" s="3">
        <v>21.55</v>
      </c>
      <c r="E40" s="3">
        <v>4.17</v>
      </c>
      <c r="F40" s="4">
        <v>138.06</v>
      </c>
      <c r="J40" s="5"/>
      <c r="K40" s="5"/>
    </row>
    <row r="41" spans="1:11" ht="15.75">
      <c r="A41" s="2" t="s">
        <v>18</v>
      </c>
      <c r="B41" s="3">
        <v>200</v>
      </c>
      <c r="C41" s="5">
        <v>1</v>
      </c>
      <c r="D41" s="3">
        <v>0.2</v>
      </c>
      <c r="E41" s="5">
        <v>20.2</v>
      </c>
      <c r="F41" s="43">
        <v>92</v>
      </c>
      <c r="J41" s="3"/>
      <c r="K41" s="3"/>
    </row>
    <row r="42" spans="1:11" ht="17.25" customHeight="1">
      <c r="A42" s="2" t="s">
        <v>13</v>
      </c>
      <c r="B42" s="3">
        <v>25</v>
      </c>
      <c r="C42" s="3">
        <v>0.25</v>
      </c>
      <c r="D42" s="3">
        <v>1.23</v>
      </c>
      <c r="E42" s="4">
        <v>11.52</v>
      </c>
      <c r="F42" s="4">
        <v>55</v>
      </c>
      <c r="J42" s="43"/>
      <c r="K42" s="43"/>
    </row>
    <row r="43" spans="1:11" ht="15.75">
      <c r="A43" s="6" t="s">
        <v>9</v>
      </c>
      <c r="B43" s="3">
        <v>25</v>
      </c>
      <c r="C43" s="3">
        <v>0.72</v>
      </c>
      <c r="D43" s="3">
        <v>1.88</v>
      </c>
      <c r="E43" s="4">
        <v>12.68</v>
      </c>
      <c r="F43" s="5">
        <v>66</v>
      </c>
      <c r="J43" s="43"/>
      <c r="K43" s="43"/>
    </row>
    <row r="44" spans="1:11" ht="17.25" customHeight="1">
      <c r="A44" s="6" t="s">
        <v>104</v>
      </c>
      <c r="B44" s="3">
        <v>100</v>
      </c>
      <c r="C44" s="3">
        <v>0.8</v>
      </c>
      <c r="D44" s="3">
        <v>0.4</v>
      </c>
      <c r="E44" s="4">
        <v>8</v>
      </c>
      <c r="F44" s="5">
        <v>47</v>
      </c>
      <c r="J44" s="5"/>
      <c r="K44" s="5"/>
    </row>
    <row r="45" spans="1:11" ht="17.25" customHeight="1">
      <c r="A45" s="7" t="s">
        <v>67</v>
      </c>
      <c r="B45" s="3"/>
      <c r="C45" s="10">
        <f>SUM(C37:C44)</f>
        <v>22.16</v>
      </c>
      <c r="D45" s="10">
        <f>SUM(D37:D44)</f>
        <v>60.949999999999996</v>
      </c>
      <c r="E45" s="10">
        <f>SUM(E37:E44)</f>
        <v>74.38</v>
      </c>
      <c r="F45" s="10">
        <f>SUM(F37:F44)</f>
        <v>765.3199999999999</v>
      </c>
      <c r="J45" s="5"/>
      <c r="K45" s="5"/>
    </row>
    <row r="46" spans="1:11" ht="17.25" customHeight="1">
      <c r="A46" s="1" t="s">
        <v>14</v>
      </c>
      <c r="B46" s="3"/>
      <c r="C46" s="10"/>
      <c r="D46" s="10"/>
      <c r="E46" s="10"/>
      <c r="F46" s="10"/>
      <c r="J46" s="5"/>
      <c r="K46" s="5"/>
    </row>
    <row r="47" spans="1:6" ht="15.75">
      <c r="A47" s="12" t="s">
        <v>105</v>
      </c>
      <c r="B47" s="3">
        <v>100</v>
      </c>
      <c r="C47" s="4">
        <v>9.53</v>
      </c>
      <c r="D47" s="3">
        <v>22.69</v>
      </c>
      <c r="E47" s="3">
        <v>30.67</v>
      </c>
      <c r="F47" s="4">
        <v>254</v>
      </c>
    </row>
    <row r="48" spans="1:11" ht="15.75" customHeight="1">
      <c r="A48" s="6" t="s">
        <v>61</v>
      </c>
      <c r="B48" s="3">
        <v>150</v>
      </c>
      <c r="C48" s="3">
        <v>0.3</v>
      </c>
      <c r="D48" s="3">
        <v>0.03</v>
      </c>
      <c r="E48" s="4">
        <v>18.73</v>
      </c>
      <c r="F48" s="47">
        <v>73.98</v>
      </c>
      <c r="J48" s="43"/>
      <c r="K48" s="43"/>
    </row>
    <row r="49" spans="1:11" ht="18" customHeight="1">
      <c r="A49" s="7" t="s">
        <v>11</v>
      </c>
      <c r="B49" s="3"/>
      <c r="C49" s="10">
        <f>SUM(C47:C48)</f>
        <v>9.83</v>
      </c>
      <c r="D49" s="10">
        <f>SUM(D47:D48)</f>
        <v>22.720000000000002</v>
      </c>
      <c r="E49" s="10">
        <f>SUM(E47:E48)</f>
        <v>49.400000000000006</v>
      </c>
      <c r="F49" s="10">
        <f>SUM(F47:F48)</f>
        <v>327.98</v>
      </c>
      <c r="J49" s="1"/>
      <c r="K49" s="1"/>
    </row>
    <row r="50" spans="1:11" ht="18" customHeight="1">
      <c r="A50" s="7" t="s">
        <v>15</v>
      </c>
      <c r="B50" s="9"/>
      <c r="C50" s="8">
        <f>SUM(C35+C45+C49)</f>
        <v>52.54</v>
      </c>
      <c r="D50" s="8">
        <f>SUM(D35+D45+D49)</f>
        <v>107.00999999999999</v>
      </c>
      <c r="E50" s="8">
        <f>SUM(E35+E45+E49)</f>
        <v>196.35999999999999</v>
      </c>
      <c r="F50" s="8">
        <f>SUM(F35+F45+F49)</f>
        <v>1653.1999999999998</v>
      </c>
      <c r="J50" s="1"/>
      <c r="K50" s="8"/>
    </row>
    <row r="51" spans="1:11" ht="18" customHeight="1">
      <c r="A51" s="7"/>
      <c r="B51" s="1" t="s">
        <v>7</v>
      </c>
      <c r="C51" s="8"/>
      <c r="D51" s="1" t="s">
        <v>7</v>
      </c>
      <c r="E51" s="8"/>
      <c r="F51" s="8"/>
      <c r="J51" s="3"/>
      <c r="K51" s="3"/>
    </row>
    <row r="52" spans="1:11" ht="18" customHeight="1">
      <c r="A52" s="1" t="s">
        <v>149</v>
      </c>
      <c r="B52" s="11">
        <v>0.243</v>
      </c>
      <c r="C52" s="8" t="s">
        <v>2</v>
      </c>
      <c r="D52" s="11">
        <v>0.1475</v>
      </c>
      <c r="E52" s="8"/>
      <c r="F52" s="8"/>
      <c r="J52" s="5"/>
      <c r="K52" s="5"/>
    </row>
    <row r="53" spans="1:11" ht="15.75" customHeight="1">
      <c r="A53" s="8" t="s">
        <v>12</v>
      </c>
      <c r="B53" s="11">
        <v>0.3327</v>
      </c>
      <c r="C53" s="1" t="s">
        <v>3</v>
      </c>
      <c r="D53" s="11">
        <v>0.3006</v>
      </c>
      <c r="E53" s="8"/>
      <c r="F53" s="8"/>
      <c r="G53" s="8"/>
      <c r="J53" s="1"/>
      <c r="K53" s="1"/>
    </row>
    <row r="54" spans="1:11" ht="17.25" customHeight="1">
      <c r="A54" s="8" t="s">
        <v>14</v>
      </c>
      <c r="B54" s="11">
        <v>0.1426</v>
      </c>
      <c r="C54" s="8" t="s">
        <v>4</v>
      </c>
      <c r="D54" s="11">
        <v>0.5518</v>
      </c>
      <c r="E54" s="8"/>
      <c r="F54" s="8"/>
      <c r="G54" s="8"/>
      <c r="J54" s="1"/>
      <c r="K54" s="1"/>
    </row>
    <row r="55" spans="1:11" ht="31.5">
      <c r="A55" s="1" t="s">
        <v>0</v>
      </c>
      <c r="B55" s="51" t="s">
        <v>1</v>
      </c>
      <c r="C55" s="51" t="s">
        <v>2</v>
      </c>
      <c r="D55" s="51" t="s">
        <v>3</v>
      </c>
      <c r="E55" s="51" t="s">
        <v>4</v>
      </c>
      <c r="F55" s="56" t="s">
        <v>5</v>
      </c>
      <c r="G55" s="8"/>
      <c r="J55" s="8"/>
      <c r="K55" s="8"/>
    </row>
    <row r="56" spans="1:11" ht="15.75">
      <c r="A56" s="48" t="s">
        <v>20</v>
      </c>
      <c r="B56" s="49"/>
      <c r="C56" s="49"/>
      <c r="D56" s="49"/>
      <c r="E56" s="49"/>
      <c r="F56" s="50"/>
      <c r="G56" s="8"/>
      <c r="J56" s="8"/>
      <c r="K56" s="8"/>
    </row>
    <row r="57" spans="1:11" ht="18" customHeight="1">
      <c r="A57" s="1" t="s">
        <v>149</v>
      </c>
      <c r="B57" s="1" t="s">
        <v>7</v>
      </c>
      <c r="C57" s="1" t="s">
        <v>7</v>
      </c>
      <c r="D57" s="1" t="s">
        <v>7</v>
      </c>
      <c r="E57" s="1" t="s">
        <v>7</v>
      </c>
      <c r="F57" s="1" t="s">
        <v>7</v>
      </c>
      <c r="J57" s="8"/>
      <c r="K57" s="8"/>
    </row>
    <row r="58" spans="1:11" ht="15.75">
      <c r="A58" s="2" t="s">
        <v>73</v>
      </c>
      <c r="B58" s="3">
        <v>75</v>
      </c>
      <c r="C58" s="3">
        <v>16.05</v>
      </c>
      <c r="D58" s="3">
        <v>4.73</v>
      </c>
      <c r="E58" s="3">
        <v>20.7</v>
      </c>
      <c r="F58" s="5">
        <v>142.5</v>
      </c>
      <c r="J58" s="8"/>
      <c r="K58" s="8"/>
    </row>
    <row r="59" spans="1:11" ht="15.75">
      <c r="A59" s="2" t="s">
        <v>82</v>
      </c>
      <c r="B59" s="3">
        <v>150</v>
      </c>
      <c r="C59" s="3">
        <v>4.05</v>
      </c>
      <c r="D59" s="3">
        <v>23.4</v>
      </c>
      <c r="E59" s="4">
        <v>4.65</v>
      </c>
      <c r="F59" s="4">
        <v>151.5</v>
      </c>
      <c r="H59" s="1"/>
      <c r="I59" s="1"/>
      <c r="J59" s="1"/>
      <c r="K59" s="1"/>
    </row>
    <row r="60" spans="1:11" ht="15.75">
      <c r="A60" s="2" t="s">
        <v>106</v>
      </c>
      <c r="B60" s="3">
        <v>200</v>
      </c>
      <c r="C60" s="3">
        <v>1.6</v>
      </c>
      <c r="D60" s="3">
        <v>1.4</v>
      </c>
      <c r="E60" s="4">
        <v>17.4</v>
      </c>
      <c r="F60" s="4">
        <v>88</v>
      </c>
      <c r="H60" s="1"/>
      <c r="I60" s="1"/>
      <c r="J60" s="1"/>
      <c r="K60" s="1"/>
    </row>
    <row r="61" spans="1:11" ht="15.75">
      <c r="A61" s="2" t="s">
        <v>13</v>
      </c>
      <c r="B61" s="3">
        <v>25</v>
      </c>
      <c r="C61" s="3">
        <v>0.25</v>
      </c>
      <c r="D61" s="3">
        <v>1.23</v>
      </c>
      <c r="E61" s="4">
        <v>11.52</v>
      </c>
      <c r="F61" s="4">
        <v>55</v>
      </c>
      <c r="H61" s="1"/>
      <c r="I61" s="1"/>
      <c r="J61" s="1"/>
      <c r="K61" s="1"/>
    </row>
    <row r="62" spans="1:11" ht="15.75">
      <c r="A62" s="2" t="s">
        <v>107</v>
      </c>
      <c r="B62" s="3">
        <v>30</v>
      </c>
      <c r="C62" s="3">
        <v>0.96</v>
      </c>
      <c r="D62" s="3">
        <v>0.84</v>
      </c>
      <c r="E62" s="4">
        <v>24.03</v>
      </c>
      <c r="F62" s="4">
        <v>102.6</v>
      </c>
      <c r="H62" s="1"/>
      <c r="I62" s="1"/>
      <c r="J62" s="1"/>
      <c r="K62" s="1"/>
    </row>
    <row r="63" spans="1:11" ht="15.75">
      <c r="A63" s="7" t="s">
        <v>11</v>
      </c>
      <c r="B63" s="3"/>
      <c r="C63" s="8">
        <f>SUM(C58:C62)</f>
        <v>22.910000000000004</v>
      </c>
      <c r="D63" s="8">
        <f>SUM(D58:D62)</f>
        <v>31.599999999999998</v>
      </c>
      <c r="E63" s="8">
        <f>SUM(E58:E62)</f>
        <v>78.3</v>
      </c>
      <c r="F63" s="8">
        <f>SUM(F58:F62)</f>
        <v>539.6</v>
      </c>
      <c r="H63" s="1"/>
      <c r="I63" s="1"/>
      <c r="J63" s="1"/>
      <c r="K63" s="1"/>
    </row>
    <row r="64" spans="1:11" ht="15.75">
      <c r="A64" s="1" t="s">
        <v>12</v>
      </c>
      <c r="B64" s="9"/>
      <c r="C64" s="9"/>
      <c r="D64" s="9"/>
      <c r="E64" s="9"/>
      <c r="F64" s="9"/>
      <c r="H64" s="1"/>
      <c r="I64" s="1"/>
      <c r="J64" s="1"/>
      <c r="K64" s="1"/>
    </row>
    <row r="65" spans="1:11" ht="31.5">
      <c r="A65" s="12" t="s">
        <v>108</v>
      </c>
      <c r="B65" s="3">
        <v>80</v>
      </c>
      <c r="C65" s="3">
        <v>9.1</v>
      </c>
      <c r="D65" s="3">
        <v>18.64</v>
      </c>
      <c r="E65" s="3">
        <v>2.72</v>
      </c>
      <c r="F65" s="3">
        <v>117.12</v>
      </c>
      <c r="H65" s="1"/>
      <c r="I65" s="1"/>
      <c r="J65" s="1"/>
      <c r="K65" s="1"/>
    </row>
    <row r="66" spans="1:11" ht="47.25">
      <c r="A66" s="12" t="s">
        <v>153</v>
      </c>
      <c r="B66" s="3" t="s">
        <v>110</v>
      </c>
      <c r="C66" s="3">
        <v>1.52</v>
      </c>
      <c r="D66" s="3">
        <v>5.76</v>
      </c>
      <c r="E66" s="3">
        <v>4.88</v>
      </c>
      <c r="F66" s="3">
        <v>68.66</v>
      </c>
      <c r="H66" s="1"/>
      <c r="I66" s="1"/>
      <c r="J66" s="1"/>
      <c r="K66" s="1"/>
    </row>
    <row r="67" spans="1:11" ht="31.5">
      <c r="A67" s="12" t="s">
        <v>109</v>
      </c>
      <c r="B67" s="3">
        <v>70</v>
      </c>
      <c r="C67" s="3">
        <v>13.51</v>
      </c>
      <c r="D67" s="4">
        <v>16.24</v>
      </c>
      <c r="E67" s="4">
        <v>4.76</v>
      </c>
      <c r="F67" s="4">
        <v>189.1</v>
      </c>
      <c r="H67" s="4"/>
      <c r="I67" s="4"/>
      <c r="J67" s="5"/>
      <c r="K67" s="5"/>
    </row>
    <row r="68" spans="1:11" ht="15.75">
      <c r="A68" s="13" t="s">
        <v>23</v>
      </c>
      <c r="B68" s="3">
        <v>150</v>
      </c>
      <c r="C68" s="3">
        <v>5.1</v>
      </c>
      <c r="D68" s="3">
        <v>20.3</v>
      </c>
      <c r="E68" s="4">
        <v>14.45</v>
      </c>
      <c r="F68" s="4">
        <v>180</v>
      </c>
      <c r="H68" s="4"/>
      <c r="I68" s="4"/>
      <c r="J68" s="5"/>
      <c r="K68" s="5"/>
    </row>
    <row r="69" spans="1:11" ht="15.75">
      <c r="A69" s="12" t="s">
        <v>71</v>
      </c>
      <c r="B69" s="3">
        <v>200</v>
      </c>
      <c r="C69" s="5">
        <v>0</v>
      </c>
      <c r="D69" s="5">
        <v>0</v>
      </c>
      <c r="E69" s="3">
        <v>32.68</v>
      </c>
      <c r="F69" s="4">
        <v>128.05</v>
      </c>
      <c r="H69" s="5"/>
      <c r="I69" s="5"/>
      <c r="J69" s="5"/>
      <c r="K69" s="5"/>
    </row>
    <row r="70" spans="1:11" ht="15.75">
      <c r="A70" s="12" t="s">
        <v>13</v>
      </c>
      <c r="B70" s="3">
        <v>25</v>
      </c>
      <c r="C70" s="3">
        <v>0.25</v>
      </c>
      <c r="D70" s="3">
        <v>1.23</v>
      </c>
      <c r="E70" s="4">
        <v>11.52</v>
      </c>
      <c r="F70" s="4">
        <v>55</v>
      </c>
      <c r="H70" s="5"/>
      <c r="I70" s="5"/>
      <c r="J70" s="5"/>
      <c r="K70" s="5"/>
    </row>
    <row r="71" spans="1:11" ht="15.75">
      <c r="A71" s="12" t="s">
        <v>9</v>
      </c>
      <c r="B71" s="3">
        <v>25</v>
      </c>
      <c r="C71" s="3">
        <v>0.72</v>
      </c>
      <c r="D71" s="3">
        <v>1.88</v>
      </c>
      <c r="E71" s="4">
        <v>12.68</v>
      </c>
      <c r="F71" s="5">
        <v>66</v>
      </c>
      <c r="H71" s="10"/>
      <c r="I71" s="10"/>
      <c r="J71" s="10"/>
      <c r="K71" s="10"/>
    </row>
    <row r="72" spans="1:11" ht="15.75">
      <c r="A72" s="7" t="s">
        <v>67</v>
      </c>
      <c r="B72" s="3"/>
      <c r="C72" s="10">
        <f>SUM(C65:C71)</f>
        <v>30.199999999999996</v>
      </c>
      <c r="D72" s="10">
        <f>SUM(D65:D71)</f>
        <v>64.05</v>
      </c>
      <c r="E72" s="10">
        <f>SUM(E65:E71)</f>
        <v>83.69</v>
      </c>
      <c r="F72" s="10">
        <f>SUM(F65:F71)</f>
        <v>803.9300000000001</v>
      </c>
      <c r="H72" s="9"/>
      <c r="I72" s="9"/>
      <c r="J72" s="9"/>
      <c r="K72" s="9"/>
    </row>
    <row r="73" spans="1:11" ht="15.75">
      <c r="A73" s="1" t="s">
        <v>14</v>
      </c>
      <c r="B73" s="3"/>
      <c r="C73" s="10"/>
      <c r="D73" s="10"/>
      <c r="E73" s="10"/>
      <c r="F73" s="10"/>
      <c r="H73" s="3"/>
      <c r="I73" s="3"/>
      <c r="J73" s="5"/>
      <c r="K73" s="5"/>
    </row>
    <row r="74" spans="1:11" ht="15.75">
      <c r="A74" s="12" t="s">
        <v>75</v>
      </c>
      <c r="B74" s="3">
        <v>150</v>
      </c>
      <c r="C74" s="4">
        <v>7.05</v>
      </c>
      <c r="D74" s="3">
        <v>27.05</v>
      </c>
      <c r="E74" s="3">
        <v>40.5</v>
      </c>
      <c r="F74" s="4">
        <v>239.12</v>
      </c>
      <c r="H74" s="4"/>
      <c r="I74" s="4"/>
      <c r="J74" s="4"/>
      <c r="K74" s="4"/>
    </row>
    <row r="75" spans="1:11" ht="15.75">
      <c r="A75" s="6" t="s">
        <v>65</v>
      </c>
      <c r="B75" s="3">
        <v>150</v>
      </c>
      <c r="C75" s="3">
        <v>0.03</v>
      </c>
      <c r="D75" s="3">
        <v>0</v>
      </c>
      <c r="E75" s="4">
        <v>23.32</v>
      </c>
      <c r="F75" s="47">
        <v>90.02</v>
      </c>
      <c r="H75" s="3"/>
      <c r="I75" s="3"/>
      <c r="J75" s="5"/>
      <c r="K75" s="5"/>
    </row>
    <row r="76" spans="1:11" ht="15.75">
      <c r="A76" s="7" t="s">
        <v>11</v>
      </c>
      <c r="B76" s="3"/>
      <c r="C76" s="10">
        <f>SUM(C74:C75)</f>
        <v>7.08</v>
      </c>
      <c r="D76" s="10">
        <f>SUM(D74:D75)</f>
        <v>27.05</v>
      </c>
      <c r="E76" s="10">
        <f>SUM(E74:E75)</f>
        <v>63.82</v>
      </c>
      <c r="F76" s="10">
        <f>SUM(F74:F75)</f>
        <v>329.14</v>
      </c>
      <c r="H76" s="3"/>
      <c r="I76" s="3"/>
      <c r="J76" s="5"/>
      <c r="K76" s="5"/>
    </row>
    <row r="77" spans="1:11" ht="15.75">
      <c r="A77" s="7" t="s">
        <v>15</v>
      </c>
      <c r="B77" s="9"/>
      <c r="C77" s="8">
        <f>SUM(C63+C72+C76)</f>
        <v>60.19</v>
      </c>
      <c r="D77" s="8">
        <f>SUM(D63+D72+D76)</f>
        <v>122.69999999999999</v>
      </c>
      <c r="E77" s="8">
        <f>SUM(E63+E72+E76)</f>
        <v>225.81</v>
      </c>
      <c r="F77" s="8">
        <f>SUM(F63+F72+F76)</f>
        <v>1672.67</v>
      </c>
      <c r="H77" s="5"/>
      <c r="I77" s="5"/>
      <c r="J77" s="43"/>
      <c r="K77" s="43"/>
    </row>
    <row r="78" spans="1:11" ht="15.75">
      <c r="A78" s="7"/>
      <c r="B78" s="1" t="s">
        <v>7</v>
      </c>
      <c r="C78" s="8"/>
      <c r="D78" s="1" t="s">
        <v>7</v>
      </c>
      <c r="E78" s="8"/>
      <c r="F78" s="8"/>
      <c r="H78" s="4"/>
      <c r="I78" s="4"/>
      <c r="J78" s="5"/>
      <c r="K78" s="5"/>
    </row>
    <row r="79" spans="1:11" ht="15.75">
      <c r="A79" s="1" t="s">
        <v>149</v>
      </c>
      <c r="B79" s="11">
        <v>0.2346</v>
      </c>
      <c r="C79" s="8" t="s">
        <v>2</v>
      </c>
      <c r="D79" s="11">
        <v>0.147</v>
      </c>
      <c r="E79" s="8"/>
      <c r="F79" s="8"/>
      <c r="H79" s="4"/>
      <c r="I79" s="4"/>
      <c r="J79" s="5"/>
      <c r="K79" s="5"/>
    </row>
    <row r="80" spans="1:11" ht="15.75">
      <c r="A80" s="8" t="s">
        <v>12</v>
      </c>
      <c r="B80" s="11">
        <v>0.3495</v>
      </c>
      <c r="C80" s="1" t="s">
        <v>3</v>
      </c>
      <c r="D80" s="11">
        <v>0.302</v>
      </c>
      <c r="E80" s="8"/>
      <c r="F80" s="8"/>
      <c r="H80" s="4"/>
      <c r="I80" s="4"/>
      <c r="J80" s="5"/>
      <c r="K80" s="5"/>
    </row>
    <row r="81" spans="1:11" ht="15.75">
      <c r="A81" s="8" t="s">
        <v>14</v>
      </c>
      <c r="B81" s="11">
        <v>0.143</v>
      </c>
      <c r="C81" s="8" t="s">
        <v>4</v>
      </c>
      <c r="D81" s="11">
        <v>0.552</v>
      </c>
      <c r="E81" s="8"/>
      <c r="F81" s="8"/>
      <c r="H81" s="1"/>
      <c r="I81" s="1"/>
      <c r="J81" s="1"/>
      <c r="K81" s="1"/>
    </row>
    <row r="82" spans="1:11" ht="31.5">
      <c r="A82" s="1" t="s">
        <v>0</v>
      </c>
      <c r="B82" s="51" t="s">
        <v>1</v>
      </c>
      <c r="C82" s="51" t="s">
        <v>2</v>
      </c>
      <c r="D82" s="51" t="s">
        <v>3</v>
      </c>
      <c r="E82" s="51" t="s">
        <v>4</v>
      </c>
      <c r="F82" s="56" t="s">
        <v>5</v>
      </c>
      <c r="H82" s="1"/>
      <c r="I82" s="1"/>
      <c r="J82" s="8"/>
      <c r="K82" s="8"/>
    </row>
    <row r="83" spans="1:11" ht="15.75">
      <c r="A83" s="48" t="s">
        <v>16</v>
      </c>
      <c r="B83" s="49"/>
      <c r="C83" s="49"/>
      <c r="D83" s="49"/>
      <c r="E83" s="49"/>
      <c r="F83" s="49"/>
      <c r="G83" s="8"/>
      <c r="H83" s="4"/>
      <c r="I83" s="4"/>
      <c r="J83" s="5"/>
      <c r="K83" s="5"/>
    </row>
    <row r="84" spans="1:11" ht="15.75">
      <c r="A84" s="1" t="s">
        <v>149</v>
      </c>
      <c r="B84" s="1" t="s">
        <v>7</v>
      </c>
      <c r="C84" s="1" t="s">
        <v>7</v>
      </c>
      <c r="D84" s="1" t="s">
        <v>7</v>
      </c>
      <c r="E84" s="1" t="s">
        <v>7</v>
      </c>
      <c r="F84" s="1" t="s">
        <v>7</v>
      </c>
      <c r="G84" s="8"/>
      <c r="H84" s="5"/>
      <c r="I84" s="5"/>
      <c r="J84" s="5"/>
      <c r="K84" s="5"/>
    </row>
    <row r="85" spans="1:11" ht="15.75">
      <c r="A85" s="2" t="s">
        <v>88</v>
      </c>
      <c r="B85" s="3">
        <v>60</v>
      </c>
      <c r="C85" s="3">
        <v>12.22</v>
      </c>
      <c r="D85" s="3">
        <v>2.51</v>
      </c>
      <c r="E85" s="3">
        <v>8.21</v>
      </c>
      <c r="F85" s="5">
        <v>105.89</v>
      </c>
      <c r="G85" s="8"/>
      <c r="H85" s="8"/>
      <c r="I85" s="1"/>
      <c r="J85" s="8"/>
      <c r="K85" s="1"/>
    </row>
    <row r="86" spans="1:11" ht="15.75">
      <c r="A86" s="2" t="s">
        <v>70</v>
      </c>
      <c r="B86" s="3">
        <v>150</v>
      </c>
      <c r="C86" s="3">
        <v>4.04</v>
      </c>
      <c r="D86" s="3">
        <v>4.03</v>
      </c>
      <c r="E86" s="4">
        <v>20.15</v>
      </c>
      <c r="F86" s="4">
        <v>144.93</v>
      </c>
      <c r="G86" s="8"/>
      <c r="H86" s="10"/>
      <c r="I86" s="10"/>
      <c r="J86" s="10"/>
      <c r="K86" s="10"/>
    </row>
    <row r="87" spans="1:11" ht="15.75">
      <c r="A87" s="2" t="s">
        <v>21</v>
      </c>
      <c r="B87" s="3">
        <v>200</v>
      </c>
      <c r="C87" s="3">
        <v>0.18</v>
      </c>
      <c r="D87" s="3">
        <v>0.05</v>
      </c>
      <c r="E87" s="4">
        <v>15.01</v>
      </c>
      <c r="F87" s="4">
        <v>56.85</v>
      </c>
      <c r="G87" s="57"/>
      <c r="H87" s="10"/>
      <c r="I87" s="10"/>
      <c r="J87" s="10"/>
      <c r="K87" s="10"/>
    </row>
    <row r="88" spans="1:11" ht="15.75">
      <c r="A88" s="2" t="s">
        <v>111</v>
      </c>
      <c r="B88" s="3">
        <v>35</v>
      </c>
      <c r="C88" s="3">
        <v>1.62</v>
      </c>
      <c r="D88" s="3">
        <v>11.46</v>
      </c>
      <c r="E88" s="4">
        <v>10.34</v>
      </c>
      <c r="F88" s="4">
        <v>145</v>
      </c>
      <c r="G88" s="57"/>
      <c r="H88" s="10"/>
      <c r="I88" s="10"/>
      <c r="J88" s="10"/>
      <c r="K88" s="10"/>
    </row>
    <row r="89" spans="1:11" ht="15.75">
      <c r="A89" s="2" t="s">
        <v>112</v>
      </c>
      <c r="B89" s="3">
        <v>15</v>
      </c>
      <c r="C89" s="3">
        <v>3.45</v>
      </c>
      <c r="D89" s="3">
        <v>4.35</v>
      </c>
      <c r="E89" s="4">
        <v>0</v>
      </c>
      <c r="F89" s="4">
        <v>54</v>
      </c>
      <c r="G89" s="57"/>
      <c r="H89" s="10"/>
      <c r="I89" s="10"/>
      <c r="J89" s="10"/>
      <c r="K89" s="10"/>
    </row>
    <row r="90" spans="1:11" ht="15.75">
      <c r="A90" s="2" t="s">
        <v>13</v>
      </c>
      <c r="B90" s="3">
        <v>25</v>
      </c>
      <c r="C90" s="3">
        <v>0.25</v>
      </c>
      <c r="D90" s="3">
        <v>1.23</v>
      </c>
      <c r="E90" s="4">
        <v>11.52</v>
      </c>
      <c r="F90" s="4">
        <v>55</v>
      </c>
      <c r="H90" s="8"/>
      <c r="I90" s="8"/>
      <c r="J90" s="8"/>
      <c r="K90" s="8"/>
    </row>
    <row r="91" spans="1:11" ht="15.75" customHeight="1">
      <c r="A91" s="7" t="s">
        <v>11</v>
      </c>
      <c r="B91" s="3"/>
      <c r="C91" s="8">
        <f>SUM(C85:C90)</f>
        <v>21.76</v>
      </c>
      <c r="D91" s="8">
        <f>SUM(D85:D90)</f>
        <v>23.63</v>
      </c>
      <c r="E91" s="8">
        <f>SUM(E85:E90)</f>
        <v>65.22999999999999</v>
      </c>
      <c r="F91" s="8">
        <f>SUM(F85:F90)</f>
        <v>561.6700000000001</v>
      </c>
      <c r="H91" s="8"/>
      <c r="I91" s="8"/>
      <c r="J91" s="8"/>
      <c r="K91" s="8"/>
    </row>
    <row r="92" spans="1:11" ht="14.25" customHeight="1">
      <c r="A92" s="1" t="s">
        <v>12</v>
      </c>
      <c r="B92" s="9"/>
      <c r="C92" s="9"/>
      <c r="D92" s="9"/>
      <c r="E92" s="9"/>
      <c r="F92" s="9"/>
      <c r="H92" s="8"/>
      <c r="I92" s="8"/>
      <c r="J92" s="8"/>
      <c r="K92" s="8"/>
    </row>
    <row r="93" spans="1:11" ht="47.25">
      <c r="A93" s="2" t="s">
        <v>94</v>
      </c>
      <c r="B93" s="3">
        <v>100</v>
      </c>
      <c r="C93" s="3">
        <v>1.6</v>
      </c>
      <c r="D93" s="4">
        <v>7.7</v>
      </c>
      <c r="E93" s="4">
        <v>5</v>
      </c>
      <c r="F93" s="4">
        <v>93.39</v>
      </c>
      <c r="H93" s="8"/>
      <c r="I93" s="8"/>
      <c r="J93" s="8"/>
      <c r="K93" s="8"/>
    </row>
    <row r="94" spans="1:11" ht="16.5" customHeight="1">
      <c r="A94" s="13" t="s">
        <v>72</v>
      </c>
      <c r="B94" s="3">
        <v>200</v>
      </c>
      <c r="C94" s="3">
        <v>4.54</v>
      </c>
      <c r="D94" s="3">
        <v>5.8</v>
      </c>
      <c r="E94" s="4">
        <v>23.31</v>
      </c>
      <c r="F94" s="4">
        <v>116</v>
      </c>
      <c r="H94" s="60" t="s">
        <v>4</v>
      </c>
      <c r="I94" s="61"/>
      <c r="J94" s="62" t="s">
        <v>5</v>
      </c>
      <c r="K94" s="63"/>
    </row>
    <row r="95" spans="1:11" ht="17.25" customHeight="1">
      <c r="A95" s="2" t="s">
        <v>84</v>
      </c>
      <c r="B95" s="3">
        <v>75</v>
      </c>
      <c r="C95" s="4">
        <v>8.25</v>
      </c>
      <c r="D95" s="3">
        <v>19.73</v>
      </c>
      <c r="E95" s="3">
        <v>11.03</v>
      </c>
      <c r="F95" s="4">
        <v>155</v>
      </c>
      <c r="H95" s="1"/>
      <c r="I95" s="1"/>
      <c r="J95" s="1"/>
      <c r="K95" s="1"/>
    </row>
    <row r="96" spans="1:11" ht="15.75">
      <c r="A96" s="2" t="s">
        <v>113</v>
      </c>
      <c r="B96" s="3">
        <v>150</v>
      </c>
      <c r="C96" s="4">
        <v>4.68</v>
      </c>
      <c r="D96" s="3">
        <v>35.13</v>
      </c>
      <c r="E96" s="3">
        <v>17.19</v>
      </c>
      <c r="F96" s="4">
        <v>134.28</v>
      </c>
      <c r="H96" s="3"/>
      <c r="I96" s="3"/>
      <c r="J96" s="5"/>
      <c r="K96" s="5"/>
    </row>
    <row r="97" spans="1:11" ht="16.5" customHeight="1">
      <c r="A97" s="2" t="s">
        <v>18</v>
      </c>
      <c r="B97" s="3">
        <v>200</v>
      </c>
      <c r="C97" s="5">
        <v>1</v>
      </c>
      <c r="D97" s="3">
        <v>0.2</v>
      </c>
      <c r="E97" s="5">
        <v>20.2</v>
      </c>
      <c r="F97" s="43">
        <v>92</v>
      </c>
      <c r="H97" s="4"/>
      <c r="I97" s="4"/>
      <c r="J97" s="5"/>
      <c r="K97" s="5"/>
    </row>
    <row r="98" spans="1:11" ht="15.75">
      <c r="A98" s="9" t="s">
        <v>13</v>
      </c>
      <c r="B98" s="3">
        <v>25</v>
      </c>
      <c r="C98" s="3">
        <v>0.25</v>
      </c>
      <c r="D98" s="3">
        <v>1.23</v>
      </c>
      <c r="E98" s="4">
        <v>11.52</v>
      </c>
      <c r="F98" s="4">
        <v>55</v>
      </c>
      <c r="H98" s="5"/>
      <c r="I98" s="5"/>
      <c r="J98" s="5"/>
      <c r="K98" s="5"/>
    </row>
    <row r="99" spans="1:11" ht="15.75">
      <c r="A99" s="6" t="s">
        <v>9</v>
      </c>
      <c r="B99" s="3">
        <v>25</v>
      </c>
      <c r="C99" s="3">
        <v>0.72</v>
      </c>
      <c r="D99" s="3">
        <v>1.88</v>
      </c>
      <c r="E99" s="4">
        <v>12.68</v>
      </c>
      <c r="F99" s="5">
        <v>66</v>
      </c>
      <c r="H99" s="3"/>
      <c r="I99" s="3"/>
      <c r="J99" s="5"/>
      <c r="K99" s="5"/>
    </row>
    <row r="100" spans="1:11" ht="15" customHeight="1">
      <c r="A100" s="6" t="s">
        <v>104</v>
      </c>
      <c r="B100" s="3">
        <v>150</v>
      </c>
      <c r="C100" s="3">
        <v>1.2</v>
      </c>
      <c r="D100" s="3">
        <v>0.6</v>
      </c>
      <c r="E100" s="5">
        <v>12</v>
      </c>
      <c r="F100" s="5">
        <v>70.5</v>
      </c>
      <c r="H100" s="10"/>
      <c r="I100" s="10"/>
      <c r="J100" s="10"/>
      <c r="K100" s="10"/>
    </row>
    <row r="101" spans="1:11" ht="15.75" customHeight="1">
      <c r="A101" s="7" t="s">
        <v>67</v>
      </c>
      <c r="B101" s="3"/>
      <c r="C101" s="10">
        <f>SUM(C93:C100)</f>
        <v>22.24</v>
      </c>
      <c r="D101" s="10">
        <f>SUM(D93:D100)</f>
        <v>72.27000000000001</v>
      </c>
      <c r="E101" s="10">
        <f>SUM(E93:E100)</f>
        <v>112.93</v>
      </c>
      <c r="F101" s="10">
        <f>SUM(F93:F100)</f>
        <v>782.17</v>
      </c>
      <c r="H101" s="9"/>
      <c r="I101" s="9"/>
      <c r="J101" s="9"/>
      <c r="K101" s="9"/>
    </row>
    <row r="102" spans="1:11" ht="15.75" customHeight="1">
      <c r="A102" s="1" t="s">
        <v>14</v>
      </c>
      <c r="B102" s="3"/>
      <c r="C102" s="10"/>
      <c r="D102" s="10"/>
      <c r="E102" s="10"/>
      <c r="F102" s="10"/>
      <c r="H102" s="3"/>
      <c r="I102" s="3"/>
      <c r="J102" s="5"/>
      <c r="K102" s="5"/>
    </row>
    <row r="103" spans="1:11" ht="15.75" customHeight="1">
      <c r="A103" s="6" t="s">
        <v>114</v>
      </c>
      <c r="B103" s="3" t="s">
        <v>115</v>
      </c>
      <c r="C103" s="4">
        <v>14.1</v>
      </c>
      <c r="D103" s="4">
        <v>25.3</v>
      </c>
      <c r="E103" s="4">
        <v>1.9</v>
      </c>
      <c r="F103" s="4">
        <v>127</v>
      </c>
      <c r="H103" s="3"/>
      <c r="I103" s="3"/>
      <c r="J103" s="5"/>
      <c r="K103" s="5"/>
    </row>
    <row r="104" spans="1:11" ht="15.75" customHeight="1">
      <c r="A104" s="6" t="s">
        <v>152</v>
      </c>
      <c r="B104" s="3">
        <v>200</v>
      </c>
      <c r="C104" s="5">
        <v>0.16</v>
      </c>
      <c r="D104" s="3">
        <v>0.16</v>
      </c>
      <c r="E104" s="5">
        <v>23.88</v>
      </c>
      <c r="F104" s="43">
        <v>93.8</v>
      </c>
      <c r="H104" s="3"/>
      <c r="I104" s="3"/>
      <c r="J104" s="5"/>
      <c r="K104" s="5"/>
    </row>
    <row r="105" spans="1:11" ht="15.75" customHeight="1">
      <c r="A105" s="12" t="s">
        <v>13</v>
      </c>
      <c r="B105" s="3">
        <v>25</v>
      </c>
      <c r="C105" s="3">
        <v>0.25</v>
      </c>
      <c r="D105" s="3">
        <v>1.23</v>
      </c>
      <c r="E105" s="4">
        <v>11.52</v>
      </c>
      <c r="F105" s="4">
        <v>55</v>
      </c>
      <c r="H105" s="5"/>
      <c r="I105" s="3"/>
      <c r="J105" s="5"/>
      <c r="K105" s="5"/>
    </row>
    <row r="106" spans="1:11" ht="15.75">
      <c r="A106" s="6" t="s">
        <v>9</v>
      </c>
      <c r="B106" s="3">
        <v>25</v>
      </c>
      <c r="C106" s="3">
        <v>0.72</v>
      </c>
      <c r="D106" s="3">
        <v>1.88</v>
      </c>
      <c r="E106" s="4">
        <v>12.68</v>
      </c>
      <c r="F106" s="5">
        <v>66</v>
      </c>
      <c r="H106" s="4"/>
      <c r="I106" s="4"/>
      <c r="J106" s="5"/>
      <c r="K106" s="5"/>
    </row>
    <row r="107" spans="1:11" ht="18" customHeight="1">
      <c r="A107" s="7" t="s">
        <v>11</v>
      </c>
      <c r="B107" s="3"/>
      <c r="C107" s="10">
        <f>SUM(C103:C106)</f>
        <v>15.23</v>
      </c>
      <c r="D107" s="10">
        <f>SUM(D103:D106)</f>
        <v>28.57</v>
      </c>
      <c r="E107" s="10">
        <f>SUM(E103:E106)</f>
        <v>49.98</v>
      </c>
      <c r="F107" s="10">
        <f>SUM(F103:F106)</f>
        <v>341.8</v>
      </c>
      <c r="H107" s="3"/>
      <c r="I107" s="3"/>
      <c r="J107" s="43"/>
      <c r="K107" s="43"/>
    </row>
    <row r="108" spans="1:11" ht="15.75">
      <c r="A108" s="7" t="s">
        <v>15</v>
      </c>
      <c r="B108" s="9"/>
      <c r="C108" s="8">
        <f>SUM(C91+C101+C107)</f>
        <v>59.230000000000004</v>
      </c>
      <c r="D108" s="8">
        <f>SUM(D91+D101+D107)</f>
        <v>124.47</v>
      </c>
      <c r="E108" s="8">
        <f>SUM(E91+E101+E107)</f>
        <v>228.14</v>
      </c>
      <c r="F108" s="8">
        <f>SUM(F91+F101+F107)</f>
        <v>1685.64</v>
      </c>
      <c r="H108" s="3"/>
      <c r="I108" s="3"/>
      <c r="J108" s="43"/>
      <c r="K108" s="43"/>
    </row>
    <row r="109" spans="1:11" ht="15.75">
      <c r="A109" s="7"/>
      <c r="B109" s="1" t="s">
        <v>7</v>
      </c>
      <c r="C109" s="8"/>
      <c r="D109" s="1" t="s">
        <v>7</v>
      </c>
      <c r="E109" s="8"/>
      <c r="F109" s="8"/>
      <c r="H109" s="5"/>
      <c r="I109" s="5"/>
      <c r="J109" s="5"/>
      <c r="K109" s="5"/>
    </row>
    <row r="110" spans="1:11" ht="15.75">
      <c r="A110" s="1" t="s">
        <v>149</v>
      </c>
      <c r="B110" s="11">
        <v>0.244</v>
      </c>
      <c r="C110" s="8" t="s">
        <v>2</v>
      </c>
      <c r="D110" s="11">
        <v>0.1437</v>
      </c>
      <c r="E110" s="8"/>
      <c r="F110" s="8"/>
      <c r="H110" s="5"/>
      <c r="I110" s="5"/>
      <c r="J110" s="5"/>
      <c r="K110" s="5"/>
    </row>
    <row r="111" spans="1:11" ht="15.75">
      <c r="A111" s="8" t="s">
        <v>12</v>
      </c>
      <c r="B111" s="11">
        <v>0.34</v>
      </c>
      <c r="C111" s="1" t="s">
        <v>3</v>
      </c>
      <c r="D111" s="11">
        <v>0.302</v>
      </c>
      <c r="E111" s="8"/>
      <c r="F111" s="8"/>
      <c r="H111" s="4"/>
      <c r="I111" s="4"/>
      <c r="J111" s="4"/>
      <c r="K111" s="5"/>
    </row>
    <row r="112" spans="1:11" ht="15.75">
      <c r="A112" s="8" t="s">
        <v>14</v>
      </c>
      <c r="B112" s="11">
        <v>0.1486</v>
      </c>
      <c r="C112" s="8" t="s">
        <v>4</v>
      </c>
      <c r="D112" s="11">
        <v>0.5539</v>
      </c>
      <c r="E112" s="8"/>
      <c r="F112" s="8"/>
      <c r="H112" s="3"/>
      <c r="I112" s="3"/>
      <c r="J112" s="43"/>
      <c r="K112" s="43"/>
    </row>
    <row r="113" spans="1:11" ht="31.5">
      <c r="A113" s="1" t="s">
        <v>0</v>
      </c>
      <c r="B113" s="51" t="s">
        <v>1</v>
      </c>
      <c r="C113" s="51" t="s">
        <v>2</v>
      </c>
      <c r="D113" s="51" t="s">
        <v>3</v>
      </c>
      <c r="E113" s="51" t="s">
        <v>4</v>
      </c>
      <c r="F113" s="56" t="s">
        <v>5</v>
      </c>
      <c r="H113" s="8"/>
      <c r="I113" s="8"/>
      <c r="J113" s="8"/>
      <c r="K113" s="8"/>
    </row>
    <row r="114" spans="1:11" ht="15.75">
      <c r="A114" s="48" t="s">
        <v>22</v>
      </c>
      <c r="B114" s="49"/>
      <c r="C114" s="49"/>
      <c r="D114" s="49"/>
      <c r="E114" s="49"/>
      <c r="F114" s="50"/>
      <c r="G114" s="59"/>
      <c r="H114" s="3"/>
      <c r="I114" s="3"/>
      <c r="J114" s="3"/>
      <c r="K114" s="3"/>
    </row>
    <row r="115" spans="1:11" ht="15.75">
      <c r="A115" s="1" t="s">
        <v>149</v>
      </c>
      <c r="B115" s="1" t="s">
        <v>7</v>
      </c>
      <c r="C115" s="1" t="s">
        <v>7</v>
      </c>
      <c r="D115" s="1" t="s">
        <v>7</v>
      </c>
      <c r="E115" s="1" t="s">
        <v>7</v>
      </c>
      <c r="F115" s="1" t="s">
        <v>7</v>
      </c>
      <c r="G115" s="59"/>
      <c r="H115" s="4"/>
      <c r="I115" s="4"/>
      <c r="J115" s="5"/>
      <c r="K115" s="5"/>
    </row>
    <row r="116" spans="1:11" ht="15.75">
      <c r="A116" s="2" t="s">
        <v>151</v>
      </c>
      <c r="B116" s="3">
        <v>100</v>
      </c>
      <c r="C116" s="3">
        <v>6.9</v>
      </c>
      <c r="D116" s="3">
        <v>24.1</v>
      </c>
      <c r="E116" s="3">
        <v>7.7</v>
      </c>
      <c r="F116" s="5">
        <v>177</v>
      </c>
      <c r="G116" s="59"/>
      <c r="H116" s="5"/>
      <c r="I116" s="5"/>
      <c r="J116" s="5"/>
      <c r="K116" s="5"/>
    </row>
    <row r="117" spans="1:11" ht="15.75">
      <c r="A117" s="2" t="s">
        <v>8</v>
      </c>
      <c r="B117" s="3">
        <v>200</v>
      </c>
      <c r="C117" s="3">
        <v>1.4</v>
      </c>
      <c r="D117" s="3">
        <v>1</v>
      </c>
      <c r="E117" s="4">
        <v>20.2</v>
      </c>
      <c r="F117" s="4">
        <v>96</v>
      </c>
      <c r="G117" s="8"/>
      <c r="H117" s="10"/>
      <c r="I117" s="10"/>
      <c r="J117" s="10"/>
      <c r="K117" s="10"/>
    </row>
    <row r="118" spans="1:11" ht="15.75">
      <c r="A118" s="2" t="s">
        <v>83</v>
      </c>
      <c r="B118" s="3">
        <v>50</v>
      </c>
      <c r="C118" s="3">
        <v>0.4</v>
      </c>
      <c r="D118" s="3">
        <v>0</v>
      </c>
      <c r="E118" s="4">
        <v>39.15</v>
      </c>
      <c r="F118" s="4">
        <v>152</v>
      </c>
      <c r="G118" s="58"/>
      <c r="H118" s="10"/>
      <c r="I118" s="10"/>
      <c r="J118" s="10"/>
      <c r="K118" s="10"/>
    </row>
    <row r="119" spans="1:11" ht="15.75">
      <c r="A119" s="2" t="s">
        <v>81</v>
      </c>
      <c r="B119" s="3">
        <v>150</v>
      </c>
      <c r="C119" s="3">
        <v>2.25</v>
      </c>
      <c r="D119" s="3">
        <v>0.15</v>
      </c>
      <c r="E119" s="5">
        <v>31.5</v>
      </c>
      <c r="F119" s="5">
        <v>133.5</v>
      </c>
      <c r="G119" s="49"/>
      <c r="H119" s="10"/>
      <c r="I119" s="10"/>
      <c r="J119" s="1"/>
      <c r="K119" s="1"/>
    </row>
    <row r="120" spans="1:11" ht="15.75">
      <c r="A120" s="7" t="s">
        <v>11</v>
      </c>
      <c r="B120" s="3"/>
      <c r="C120" s="8">
        <f>SUM(C116:C119)</f>
        <v>10.950000000000001</v>
      </c>
      <c r="D120" s="8">
        <f>SUM(D116:D119)</f>
        <v>25.25</v>
      </c>
      <c r="E120" s="8">
        <f>SUM(E116:E119)</f>
        <v>98.55</v>
      </c>
      <c r="F120" s="8">
        <f>SUM(F116:F119)</f>
        <v>558.5</v>
      </c>
      <c r="G120" s="1"/>
      <c r="H120" s="8"/>
      <c r="I120" s="8"/>
      <c r="J120" s="8"/>
      <c r="K120" s="8"/>
    </row>
    <row r="121" spans="1:11" ht="15.75">
      <c r="A121" s="1" t="s">
        <v>12</v>
      </c>
      <c r="B121" s="9"/>
      <c r="C121" s="9"/>
      <c r="D121" s="9"/>
      <c r="E121" s="9"/>
      <c r="F121" s="9"/>
      <c r="G121" s="3"/>
      <c r="H121" s="8"/>
      <c r="I121" s="8"/>
      <c r="J121" s="8"/>
      <c r="K121" s="8"/>
    </row>
    <row r="122" spans="1:11" ht="31.5">
      <c r="A122" s="2" t="s">
        <v>116</v>
      </c>
      <c r="B122" s="3">
        <v>80</v>
      </c>
      <c r="C122" s="3">
        <v>1.92</v>
      </c>
      <c r="D122" s="4">
        <v>9.18</v>
      </c>
      <c r="E122" s="4">
        <v>6.17</v>
      </c>
      <c r="F122" s="4">
        <v>68.36</v>
      </c>
      <c r="G122" s="3"/>
      <c r="H122" s="8"/>
      <c r="I122" s="8"/>
      <c r="J122" s="8"/>
      <c r="K122" s="8"/>
    </row>
    <row r="123" spans="1:11" ht="15.75">
      <c r="A123" s="13" t="s">
        <v>117</v>
      </c>
      <c r="B123" s="3">
        <v>200</v>
      </c>
      <c r="C123" s="3">
        <v>13.8</v>
      </c>
      <c r="D123" s="3">
        <v>28.83</v>
      </c>
      <c r="E123" s="4">
        <v>15.64</v>
      </c>
      <c r="F123" s="4">
        <v>142</v>
      </c>
      <c r="G123" s="3"/>
      <c r="H123" s="8"/>
      <c r="I123" s="8"/>
      <c r="J123" s="8"/>
      <c r="K123" s="8"/>
    </row>
    <row r="124" spans="1:11" ht="15.75">
      <c r="A124" s="2" t="s">
        <v>87</v>
      </c>
      <c r="B124" s="3">
        <v>75</v>
      </c>
      <c r="C124" s="4">
        <v>10.86</v>
      </c>
      <c r="D124" s="3">
        <v>23.81</v>
      </c>
      <c r="E124" s="3">
        <v>6.97</v>
      </c>
      <c r="F124" s="4">
        <v>134</v>
      </c>
      <c r="G124" s="8"/>
      <c r="H124" s="49"/>
      <c r="I124" s="49"/>
      <c r="J124" s="49"/>
      <c r="K124" s="50"/>
    </row>
    <row r="125" spans="1:11" ht="15.75">
      <c r="A125" s="2" t="s">
        <v>118</v>
      </c>
      <c r="B125" s="3">
        <v>150</v>
      </c>
      <c r="C125" s="4">
        <v>2.3</v>
      </c>
      <c r="D125" s="3">
        <v>4.13</v>
      </c>
      <c r="E125" s="3">
        <v>23.13</v>
      </c>
      <c r="F125" s="4">
        <v>135</v>
      </c>
      <c r="G125" s="9"/>
      <c r="H125" s="1"/>
      <c r="I125" s="1"/>
      <c r="J125" s="1"/>
      <c r="K125" s="1"/>
    </row>
    <row r="126" spans="1:11" ht="15.75">
      <c r="A126" s="2" t="s">
        <v>119</v>
      </c>
      <c r="B126" s="3">
        <v>200</v>
      </c>
      <c r="C126" s="5">
        <v>0.04</v>
      </c>
      <c r="D126" s="3">
        <v>0</v>
      </c>
      <c r="E126" s="5">
        <v>29.4</v>
      </c>
      <c r="F126" s="43">
        <v>98.3</v>
      </c>
      <c r="G126" s="3"/>
      <c r="H126" s="3"/>
      <c r="I126" s="3"/>
      <c r="J126" s="5"/>
      <c r="K126" s="5"/>
    </row>
    <row r="127" spans="1:11" ht="15.75">
      <c r="A127" s="9" t="s">
        <v>13</v>
      </c>
      <c r="B127" s="3">
        <v>25</v>
      </c>
      <c r="C127" s="3">
        <v>0.25</v>
      </c>
      <c r="D127" s="3">
        <v>1.23</v>
      </c>
      <c r="E127" s="4">
        <v>11.52</v>
      </c>
      <c r="F127" s="4">
        <v>55</v>
      </c>
      <c r="G127" s="3"/>
      <c r="H127" s="4"/>
      <c r="I127" s="4"/>
      <c r="J127" s="4"/>
      <c r="K127" s="4"/>
    </row>
    <row r="128" spans="1:11" ht="15.75">
      <c r="A128" s="6" t="s">
        <v>9</v>
      </c>
      <c r="B128" s="3">
        <v>25</v>
      </c>
      <c r="C128" s="3">
        <v>0.72</v>
      </c>
      <c r="D128" s="3">
        <v>1.88</v>
      </c>
      <c r="E128" s="4">
        <v>12.68</v>
      </c>
      <c r="F128" s="5">
        <v>66</v>
      </c>
      <c r="G128" s="3"/>
      <c r="H128" s="4"/>
      <c r="I128" s="4"/>
      <c r="J128" s="4"/>
      <c r="K128" s="5"/>
    </row>
    <row r="129" spans="1:11" ht="15.75">
      <c r="A129" s="6" t="s">
        <v>80</v>
      </c>
      <c r="B129" s="3">
        <v>150</v>
      </c>
      <c r="C129" s="3">
        <v>4.65</v>
      </c>
      <c r="D129" s="3">
        <v>4.8</v>
      </c>
      <c r="E129" s="5">
        <v>7.2</v>
      </c>
      <c r="F129" s="5">
        <v>90.6</v>
      </c>
      <c r="G129" s="3"/>
      <c r="H129" s="8"/>
      <c r="I129" s="8"/>
      <c r="J129" s="8"/>
      <c r="K129" s="8"/>
    </row>
    <row r="130" spans="1:11" ht="15.75">
      <c r="A130" s="7" t="s">
        <v>67</v>
      </c>
      <c r="B130" s="3"/>
      <c r="C130" s="10">
        <f>SUM(C122:C129)</f>
        <v>34.54</v>
      </c>
      <c r="D130" s="10">
        <f>SUM(D122:D129)</f>
        <v>73.85999999999999</v>
      </c>
      <c r="E130" s="10">
        <f>SUM(E122:E129)</f>
        <v>112.71</v>
      </c>
      <c r="F130" s="10">
        <f>SUM(F122:F129)</f>
        <v>789.26</v>
      </c>
      <c r="G130" s="3"/>
      <c r="H130" s="9"/>
      <c r="I130" s="9"/>
      <c r="J130" s="9"/>
      <c r="K130" s="9"/>
    </row>
    <row r="131" spans="1:11" ht="15.75">
      <c r="A131" s="1" t="s">
        <v>14</v>
      </c>
      <c r="B131" s="3"/>
      <c r="C131" s="10"/>
      <c r="D131" s="10"/>
      <c r="E131" s="10"/>
      <c r="F131" s="10"/>
      <c r="G131" s="3"/>
      <c r="H131" s="3"/>
      <c r="I131" s="3"/>
      <c r="J131" s="5"/>
      <c r="K131" s="5"/>
    </row>
    <row r="132" spans="1:11" ht="15.75">
      <c r="A132" s="12" t="s">
        <v>76</v>
      </c>
      <c r="B132" s="3">
        <v>75</v>
      </c>
      <c r="C132" s="4">
        <v>10.42</v>
      </c>
      <c r="D132" s="3">
        <v>29.78</v>
      </c>
      <c r="E132" s="3">
        <v>9.66</v>
      </c>
      <c r="F132" s="4">
        <v>251.35</v>
      </c>
      <c r="G132" s="3"/>
      <c r="H132" s="3"/>
      <c r="I132" s="3"/>
      <c r="J132" s="5"/>
      <c r="K132" s="5"/>
    </row>
    <row r="133" spans="1:11" ht="17.25" customHeight="1">
      <c r="A133" s="6" t="s">
        <v>152</v>
      </c>
      <c r="B133" s="3">
        <v>200</v>
      </c>
      <c r="C133" s="3">
        <v>0.16</v>
      </c>
      <c r="D133" s="3">
        <v>0.16</v>
      </c>
      <c r="E133" s="4">
        <v>23.88</v>
      </c>
      <c r="F133" s="47">
        <v>93.8</v>
      </c>
      <c r="G133" s="1"/>
      <c r="H133" s="3"/>
      <c r="I133" s="3"/>
      <c r="J133" s="5"/>
      <c r="K133" s="5"/>
    </row>
    <row r="134" spans="1:11" ht="15.75">
      <c r="A134" s="7" t="s">
        <v>11</v>
      </c>
      <c r="B134" s="3"/>
      <c r="C134" s="10">
        <f>SUM(C132:C133)</f>
        <v>10.58</v>
      </c>
      <c r="D134" s="10">
        <f>SUM(D132:D133)</f>
        <v>29.94</v>
      </c>
      <c r="E134" s="10">
        <f>SUM(E132:E133)</f>
        <v>33.54</v>
      </c>
      <c r="F134" s="10">
        <f>SUM(F132:F133)</f>
        <v>345.15</v>
      </c>
      <c r="G134" s="1"/>
      <c r="H134" s="3"/>
      <c r="I134" s="3"/>
      <c r="J134" s="5"/>
      <c r="K134" s="5"/>
    </row>
    <row r="135" spans="1:11" ht="15.75">
      <c r="A135" s="7" t="s">
        <v>15</v>
      </c>
      <c r="B135" s="9"/>
      <c r="C135" s="8">
        <f>SUM(C120+C130+C134)</f>
        <v>56.07</v>
      </c>
      <c r="D135" s="8">
        <f>SUM(D120+D130+D134)</f>
        <v>129.04999999999998</v>
      </c>
      <c r="E135" s="8">
        <f>SUM(E120+E130+E134)</f>
        <v>244.79999999999998</v>
      </c>
      <c r="F135" s="8">
        <f>SUM(F120+F130+F134)</f>
        <v>1692.9099999999999</v>
      </c>
      <c r="G135" s="3"/>
      <c r="H135" s="5"/>
      <c r="I135" s="5"/>
      <c r="J135" s="43"/>
      <c r="K135" s="43"/>
    </row>
    <row r="136" spans="1:11" ht="15.75">
      <c r="A136" s="7"/>
      <c r="B136" s="1" t="s">
        <v>7</v>
      </c>
      <c r="C136" s="8"/>
      <c r="D136" s="1" t="s">
        <v>7</v>
      </c>
      <c r="E136" s="8"/>
      <c r="F136" s="8"/>
      <c r="G136" s="5"/>
      <c r="H136" s="4"/>
      <c r="I136" s="4"/>
      <c r="J136" s="5"/>
      <c r="K136" s="5"/>
    </row>
    <row r="137" spans="1:11" ht="15.75">
      <c r="A137" s="1" t="s">
        <v>149</v>
      </c>
      <c r="B137" s="11">
        <v>0.2428</v>
      </c>
      <c r="C137" s="8" t="s">
        <v>2</v>
      </c>
      <c r="D137" s="11">
        <v>0.1304</v>
      </c>
      <c r="E137" s="8"/>
      <c r="F137" s="8"/>
      <c r="G137" s="1"/>
      <c r="H137" s="4"/>
      <c r="I137" s="4"/>
      <c r="J137" s="5"/>
      <c r="K137" s="5"/>
    </row>
    <row r="138" spans="1:11" ht="15.75">
      <c r="A138" s="8" t="s">
        <v>12</v>
      </c>
      <c r="B138" s="11">
        <v>0.343</v>
      </c>
      <c r="C138" s="1" t="s">
        <v>3</v>
      </c>
      <c r="D138" s="11">
        <v>0.3</v>
      </c>
      <c r="E138" s="8"/>
      <c r="F138" s="8"/>
      <c r="G138" s="1"/>
      <c r="H138" s="1"/>
      <c r="I138" s="10"/>
      <c r="J138" s="1"/>
      <c r="K138" s="10"/>
    </row>
    <row r="139" spans="1:11" ht="15.75">
      <c r="A139" s="8" t="s">
        <v>14</v>
      </c>
      <c r="B139" s="11">
        <v>0.15</v>
      </c>
      <c r="C139" s="8" t="s">
        <v>4</v>
      </c>
      <c r="D139" s="11">
        <v>0.569</v>
      </c>
      <c r="E139" s="8"/>
      <c r="F139" s="8"/>
      <c r="G139" s="8"/>
      <c r="H139" s="1"/>
      <c r="I139" s="10"/>
      <c r="J139" s="1"/>
      <c r="K139" s="1"/>
    </row>
    <row r="140" spans="1:11" ht="32.25" customHeight="1">
      <c r="A140" s="1" t="s">
        <v>0</v>
      </c>
      <c r="B140" s="51" t="s">
        <v>1</v>
      </c>
      <c r="C140" s="51" t="s">
        <v>2</v>
      </c>
      <c r="D140" s="51" t="s">
        <v>3</v>
      </c>
      <c r="E140" s="51" t="s">
        <v>4</v>
      </c>
      <c r="F140" s="53" t="s">
        <v>5</v>
      </c>
      <c r="G140" s="8"/>
      <c r="H140" s="3"/>
      <c r="I140" s="3"/>
      <c r="J140" s="3"/>
      <c r="K140" s="3"/>
    </row>
    <row r="141" spans="1:11" ht="18" customHeight="1">
      <c r="A141" s="48" t="s">
        <v>24</v>
      </c>
      <c r="B141" s="49"/>
      <c r="C141" s="49"/>
      <c r="D141" s="49"/>
      <c r="E141" s="49"/>
      <c r="F141" s="49"/>
      <c r="G141" s="8"/>
      <c r="H141" s="5"/>
      <c r="I141" s="5"/>
      <c r="J141" s="5"/>
      <c r="K141" s="5"/>
    </row>
    <row r="142" spans="1:13" ht="15.75">
      <c r="A142" s="1" t="s">
        <v>149</v>
      </c>
      <c r="B142" s="1" t="s">
        <v>7</v>
      </c>
      <c r="C142" s="1" t="s">
        <v>7</v>
      </c>
      <c r="D142" s="1" t="s">
        <v>7</v>
      </c>
      <c r="E142" s="1" t="s">
        <v>7</v>
      </c>
      <c r="F142" s="1" t="s">
        <v>7</v>
      </c>
      <c r="G142" s="8"/>
      <c r="H142" s="1"/>
      <c r="I142" s="1"/>
      <c r="J142" s="1"/>
      <c r="K142" s="1"/>
      <c r="M142" t="s">
        <v>86</v>
      </c>
    </row>
    <row r="143" spans="1:11" ht="15.75">
      <c r="A143" s="2" t="s">
        <v>120</v>
      </c>
      <c r="B143" s="3">
        <v>50</v>
      </c>
      <c r="C143" s="3">
        <v>4.95</v>
      </c>
      <c r="D143" s="3">
        <v>8.95</v>
      </c>
      <c r="E143" s="3">
        <v>0</v>
      </c>
      <c r="F143" s="5">
        <v>89.5</v>
      </c>
      <c r="G143" s="8"/>
      <c r="H143" s="1"/>
      <c r="I143" s="1"/>
      <c r="J143" s="1"/>
      <c r="K143" s="1"/>
    </row>
    <row r="144" spans="1:11" ht="15.75">
      <c r="A144" s="2" t="s">
        <v>23</v>
      </c>
      <c r="B144" s="3">
        <v>150</v>
      </c>
      <c r="C144" s="3">
        <v>5.1</v>
      </c>
      <c r="D144" s="3">
        <v>14.45</v>
      </c>
      <c r="E144" s="4">
        <v>20.3</v>
      </c>
      <c r="F144" s="4">
        <v>100</v>
      </c>
      <c r="G144" s="8"/>
      <c r="H144" s="1"/>
      <c r="I144" s="1"/>
      <c r="J144" s="1"/>
      <c r="K144" s="1"/>
    </row>
    <row r="145" spans="1:11" ht="15.75">
      <c r="A145" s="2" t="s">
        <v>21</v>
      </c>
      <c r="B145" s="3">
        <v>200</v>
      </c>
      <c r="C145" s="3">
        <v>0.18</v>
      </c>
      <c r="D145" s="3">
        <v>0.05</v>
      </c>
      <c r="E145" s="4">
        <v>15.01</v>
      </c>
      <c r="F145" s="4">
        <v>56.85</v>
      </c>
      <c r="G145" s="4"/>
      <c r="H145" s="1"/>
      <c r="I145" s="1"/>
      <c r="J145" s="1"/>
      <c r="K145" s="1"/>
    </row>
    <row r="146" spans="1:11" ht="15.75">
      <c r="A146" s="2" t="s">
        <v>111</v>
      </c>
      <c r="B146" s="3">
        <v>35</v>
      </c>
      <c r="C146" s="3">
        <v>1.62</v>
      </c>
      <c r="D146" s="3">
        <v>11.46</v>
      </c>
      <c r="E146" s="4">
        <v>10.34</v>
      </c>
      <c r="F146" s="4">
        <v>115</v>
      </c>
      <c r="G146" s="8"/>
      <c r="H146" s="1"/>
      <c r="I146" s="1"/>
      <c r="J146" s="1"/>
      <c r="K146" s="1"/>
    </row>
    <row r="147" spans="1:11" ht="18" customHeight="1">
      <c r="A147" s="2" t="s">
        <v>112</v>
      </c>
      <c r="B147" s="3">
        <v>15</v>
      </c>
      <c r="C147" s="3">
        <v>3.45</v>
      </c>
      <c r="D147" s="3">
        <v>4.35</v>
      </c>
      <c r="E147" s="4">
        <v>0</v>
      </c>
      <c r="F147" s="4">
        <v>54</v>
      </c>
      <c r="G147" s="8"/>
      <c r="H147" s="8"/>
      <c r="I147" s="8"/>
      <c r="J147" s="8"/>
      <c r="K147" s="8"/>
    </row>
    <row r="148" spans="1:11" ht="15.75">
      <c r="A148" s="2" t="s">
        <v>78</v>
      </c>
      <c r="B148" s="3">
        <v>40</v>
      </c>
      <c r="C148" s="3">
        <v>4.12</v>
      </c>
      <c r="D148" s="3">
        <v>10.2</v>
      </c>
      <c r="E148" s="4">
        <v>11.4</v>
      </c>
      <c r="F148" s="4">
        <v>153.88</v>
      </c>
      <c r="G148" s="49"/>
      <c r="H148" s="8"/>
      <c r="I148" s="8"/>
      <c r="J148" s="8"/>
      <c r="K148" s="8"/>
    </row>
    <row r="149" spans="1:11" ht="15.75">
      <c r="A149" s="7" t="s">
        <v>11</v>
      </c>
      <c r="B149" s="3"/>
      <c r="C149" s="8">
        <f>SUM(C143:C148)</f>
        <v>19.42</v>
      </c>
      <c r="D149" s="8">
        <f>SUM(D143:D148)</f>
        <v>49.459999999999994</v>
      </c>
      <c r="E149" s="8">
        <f>SUM(E143:E148)</f>
        <v>57.050000000000004</v>
      </c>
      <c r="F149" s="8">
        <f>SUM(F143:F148)</f>
        <v>569.23</v>
      </c>
      <c r="G149" s="1"/>
      <c r="H149" s="8"/>
      <c r="I149" s="8"/>
      <c r="J149" s="8"/>
      <c r="K149" s="8"/>
    </row>
    <row r="150" spans="1:11" ht="15.75">
      <c r="A150" s="1" t="s">
        <v>12</v>
      </c>
      <c r="B150" s="9"/>
      <c r="C150" s="9"/>
      <c r="D150" s="9"/>
      <c r="E150" s="9"/>
      <c r="F150" s="9"/>
      <c r="G150" s="4"/>
      <c r="H150" s="8"/>
      <c r="I150" s="8"/>
      <c r="J150" s="8"/>
      <c r="K150" s="8"/>
    </row>
    <row r="151" spans="1:11" ht="31.5">
      <c r="A151" s="2" t="s">
        <v>121</v>
      </c>
      <c r="B151" s="3">
        <v>100</v>
      </c>
      <c r="C151" s="3">
        <v>1.76</v>
      </c>
      <c r="D151" s="4">
        <v>7.95</v>
      </c>
      <c r="E151" s="4">
        <v>13.29</v>
      </c>
      <c r="F151" s="4">
        <v>117.7</v>
      </c>
      <c r="G151" s="3"/>
      <c r="H151" s="8"/>
      <c r="I151" s="8"/>
      <c r="J151" s="8"/>
      <c r="K151" s="8"/>
    </row>
    <row r="152" spans="1:11" ht="15.75">
      <c r="A152" s="13" t="s">
        <v>122</v>
      </c>
      <c r="B152" s="3">
        <v>200</v>
      </c>
      <c r="C152" s="3">
        <v>2</v>
      </c>
      <c r="D152" s="3">
        <v>6.17</v>
      </c>
      <c r="E152" s="4">
        <v>14.47</v>
      </c>
      <c r="F152" s="4">
        <v>103.1</v>
      </c>
      <c r="G152" s="3"/>
      <c r="H152" s="8"/>
      <c r="I152" s="8"/>
      <c r="J152" s="8"/>
      <c r="K152" s="8"/>
    </row>
    <row r="153" spans="1:11" ht="15.75">
      <c r="A153" s="2" t="s">
        <v>88</v>
      </c>
      <c r="B153" s="3">
        <v>75</v>
      </c>
      <c r="C153" s="3">
        <v>15.28</v>
      </c>
      <c r="D153" s="3">
        <v>3.14</v>
      </c>
      <c r="E153" s="3">
        <v>10.26</v>
      </c>
      <c r="F153" s="5">
        <v>132.38</v>
      </c>
      <c r="G153" s="3"/>
      <c r="H153" s="49"/>
      <c r="I153" s="49"/>
      <c r="J153" s="49"/>
      <c r="K153" s="50"/>
    </row>
    <row r="154" spans="1:11" ht="15.75">
      <c r="A154" s="2" t="s">
        <v>96</v>
      </c>
      <c r="B154" s="3">
        <v>130</v>
      </c>
      <c r="C154" s="4">
        <v>2.27</v>
      </c>
      <c r="D154" s="3">
        <v>18.21</v>
      </c>
      <c r="E154" s="3">
        <v>8.69</v>
      </c>
      <c r="F154" s="4">
        <v>127.63</v>
      </c>
      <c r="G154" s="1"/>
      <c r="H154" s="1"/>
      <c r="I154" s="1"/>
      <c r="J154" s="1"/>
      <c r="K154" s="1"/>
    </row>
    <row r="155" spans="1:11" ht="15.75">
      <c r="A155" s="2" t="s">
        <v>71</v>
      </c>
      <c r="B155" s="3">
        <v>200</v>
      </c>
      <c r="C155" s="5">
        <v>0</v>
      </c>
      <c r="D155" s="5">
        <v>0</v>
      </c>
      <c r="E155" s="3">
        <v>32.68</v>
      </c>
      <c r="F155" s="4">
        <v>128.05</v>
      </c>
      <c r="G155" s="9"/>
      <c r="H155" s="3"/>
      <c r="I155" s="4"/>
      <c r="J155" s="5"/>
      <c r="K155" s="5"/>
    </row>
    <row r="156" spans="1:11" ht="15.75">
      <c r="A156" s="9" t="s">
        <v>13</v>
      </c>
      <c r="B156" s="3">
        <v>25</v>
      </c>
      <c r="C156" s="3">
        <v>0.25</v>
      </c>
      <c r="D156" s="3">
        <v>1.23</v>
      </c>
      <c r="E156" s="4">
        <v>11.52</v>
      </c>
      <c r="F156" s="4">
        <v>55</v>
      </c>
      <c r="G156" s="5"/>
      <c r="H156" s="3"/>
      <c r="I156" s="3"/>
      <c r="J156" s="5"/>
      <c r="K156" s="5"/>
    </row>
    <row r="157" spans="1:11" ht="15.75">
      <c r="A157" s="6" t="s">
        <v>9</v>
      </c>
      <c r="B157" s="3">
        <v>25</v>
      </c>
      <c r="C157" s="3">
        <v>0.72</v>
      </c>
      <c r="D157" s="3">
        <v>1.88</v>
      </c>
      <c r="E157" s="4">
        <v>12.68</v>
      </c>
      <c r="F157" s="5">
        <v>66</v>
      </c>
      <c r="G157" s="5"/>
      <c r="H157" s="5"/>
      <c r="I157" s="5"/>
      <c r="J157" s="5"/>
      <c r="K157" s="5"/>
    </row>
    <row r="158" spans="1:11" ht="15.75">
      <c r="A158" s="6" t="s">
        <v>85</v>
      </c>
      <c r="B158" s="3">
        <v>100</v>
      </c>
      <c r="C158" s="3">
        <v>0.4</v>
      </c>
      <c r="D158" s="3">
        <v>0.1</v>
      </c>
      <c r="E158" s="5">
        <v>12.1</v>
      </c>
      <c r="F158" s="5">
        <v>57</v>
      </c>
      <c r="G158" s="3"/>
      <c r="H158" s="5"/>
      <c r="I158" s="5"/>
      <c r="J158" s="5"/>
      <c r="K158" s="5"/>
    </row>
    <row r="159" spans="1:11" ht="15.75">
      <c r="A159" s="7" t="s">
        <v>67</v>
      </c>
      <c r="B159" s="3"/>
      <c r="C159" s="10">
        <f>SUM(C151:C158)</f>
        <v>22.679999999999996</v>
      </c>
      <c r="D159" s="10">
        <f>SUM(D151:D158)</f>
        <v>38.68</v>
      </c>
      <c r="E159" s="10">
        <f>SUM(E151:E158)</f>
        <v>115.68999999999997</v>
      </c>
      <c r="F159" s="10">
        <f>SUM(F151:F158)</f>
        <v>786.86</v>
      </c>
      <c r="G159" s="3"/>
      <c r="H159" s="1"/>
      <c r="I159" s="1"/>
      <c r="J159" s="1"/>
      <c r="K159" s="8"/>
    </row>
    <row r="160" spans="1:11" ht="15.75">
      <c r="A160" s="1" t="s">
        <v>14</v>
      </c>
      <c r="B160" s="3"/>
      <c r="C160" s="10"/>
      <c r="D160" s="10"/>
      <c r="E160" s="10"/>
      <c r="F160" s="10"/>
      <c r="G160" s="3"/>
      <c r="H160" s="9"/>
      <c r="I160" s="9"/>
      <c r="J160" s="9"/>
      <c r="K160" s="9"/>
    </row>
    <row r="161" spans="1:11" ht="15.75">
      <c r="A161" s="12" t="s">
        <v>77</v>
      </c>
      <c r="B161" s="3" t="s">
        <v>92</v>
      </c>
      <c r="C161" s="4">
        <v>6.47</v>
      </c>
      <c r="D161" s="3">
        <v>17.61</v>
      </c>
      <c r="E161" s="3">
        <v>22.78</v>
      </c>
      <c r="F161" s="4">
        <v>206.75</v>
      </c>
      <c r="G161" s="3"/>
      <c r="H161" s="5"/>
      <c r="I161" s="5"/>
      <c r="J161" s="5"/>
      <c r="K161" s="5"/>
    </row>
    <row r="162" spans="1:11" ht="15.75">
      <c r="A162" s="6" t="s">
        <v>98</v>
      </c>
      <c r="B162" s="3">
        <v>200</v>
      </c>
      <c r="C162" s="3">
        <v>5.8</v>
      </c>
      <c r="D162" s="5">
        <v>5</v>
      </c>
      <c r="E162" s="5">
        <v>8</v>
      </c>
      <c r="F162" s="47">
        <v>106</v>
      </c>
      <c r="G162" s="3"/>
      <c r="H162" s="3"/>
      <c r="I162" s="3"/>
      <c r="J162" s="5"/>
      <c r="K162" s="5"/>
    </row>
    <row r="163" spans="1:11" ht="15.75">
      <c r="A163" s="7" t="s">
        <v>11</v>
      </c>
      <c r="B163" s="3"/>
      <c r="C163" s="10">
        <f>SUM(C161:C162)</f>
        <v>12.27</v>
      </c>
      <c r="D163" s="10">
        <f>SUM(D161:D162)</f>
        <v>22.61</v>
      </c>
      <c r="E163" s="10">
        <f>SUM(E161:E162)</f>
        <v>30.78</v>
      </c>
      <c r="F163" s="10">
        <f>SUM(F161:F162)</f>
        <v>312.75</v>
      </c>
      <c r="G163" s="1"/>
      <c r="H163" s="5"/>
      <c r="I163" s="5"/>
      <c r="J163" s="5"/>
      <c r="K163" s="5"/>
    </row>
    <row r="164" spans="1:11" ht="15.75">
      <c r="A164" s="7" t="s">
        <v>15</v>
      </c>
      <c r="B164" s="9"/>
      <c r="C164" s="8">
        <f>SUM(C149+C159+C163)</f>
        <v>54.36999999999999</v>
      </c>
      <c r="D164" s="8">
        <f>SUM(D149+D159+D163)</f>
        <v>110.74999999999999</v>
      </c>
      <c r="E164" s="8">
        <f>SUM(E149+E159+E163)</f>
        <v>203.51999999999998</v>
      </c>
      <c r="F164" s="8">
        <f>SUM(F149+F159+F163)</f>
        <v>1668.8400000000001</v>
      </c>
      <c r="G164" s="1"/>
      <c r="H164" s="3"/>
      <c r="I164" s="3"/>
      <c r="J164" s="43"/>
      <c r="K164" s="43"/>
    </row>
    <row r="165" spans="1:11" ht="15.75">
      <c r="A165" s="7"/>
      <c r="B165" s="1" t="s">
        <v>7</v>
      </c>
      <c r="C165" s="8"/>
      <c r="D165" s="1" t="s">
        <v>7</v>
      </c>
      <c r="E165" s="8"/>
      <c r="F165" s="8"/>
      <c r="G165" s="5"/>
      <c r="H165" s="3"/>
      <c r="I165" s="3"/>
      <c r="J165" s="43"/>
      <c r="K165" s="43"/>
    </row>
    <row r="166" spans="1:11" ht="15.75">
      <c r="A166" s="1" t="s">
        <v>149</v>
      </c>
      <c r="B166" s="11">
        <v>0.247</v>
      </c>
      <c r="C166" s="8" t="s">
        <v>2</v>
      </c>
      <c r="D166" s="11">
        <v>0.148</v>
      </c>
      <c r="E166" s="8"/>
      <c r="F166" s="8"/>
      <c r="G166" s="4"/>
      <c r="H166" s="4"/>
      <c r="I166" s="4"/>
      <c r="J166" s="5"/>
      <c r="K166" s="5"/>
    </row>
    <row r="167" spans="1:11" ht="15.75">
      <c r="A167" s="8" t="s">
        <v>12</v>
      </c>
      <c r="B167" s="11">
        <v>0.342</v>
      </c>
      <c r="C167" s="1" t="s">
        <v>3</v>
      </c>
      <c r="D167" s="11">
        <v>0.3005</v>
      </c>
      <c r="E167" s="8"/>
      <c r="F167" s="8"/>
      <c r="G167" s="1"/>
      <c r="H167" s="4"/>
      <c r="I167" s="4"/>
      <c r="J167" s="5"/>
      <c r="K167" s="5"/>
    </row>
    <row r="168" spans="1:11" ht="15.75">
      <c r="A168" s="8" t="s">
        <v>14</v>
      </c>
      <c r="B168" s="11">
        <v>0.1359</v>
      </c>
      <c r="C168" s="8" t="s">
        <v>4</v>
      </c>
      <c r="D168" s="11">
        <v>0.5519</v>
      </c>
      <c r="E168" s="8"/>
      <c r="F168" s="8"/>
      <c r="G168" s="10"/>
      <c r="H168" s="1"/>
      <c r="I168" s="1"/>
      <c r="J168" s="1"/>
      <c r="K168" s="1"/>
    </row>
    <row r="169" spans="1:11" ht="35.25" customHeight="1">
      <c r="A169" s="1" t="s">
        <v>0</v>
      </c>
      <c r="B169" s="51" t="s">
        <v>1</v>
      </c>
      <c r="C169" s="51" t="s">
        <v>2</v>
      </c>
      <c r="D169" s="51" t="s">
        <v>3</v>
      </c>
      <c r="E169" s="51" t="s">
        <v>4</v>
      </c>
      <c r="F169" s="53" t="s">
        <v>5</v>
      </c>
      <c r="G169" s="8"/>
      <c r="H169" s="1"/>
      <c r="I169" s="1"/>
      <c r="J169" s="1"/>
      <c r="K169" s="8"/>
    </row>
    <row r="170" spans="1:11" ht="15.75">
      <c r="A170" s="48" t="s">
        <v>123</v>
      </c>
      <c r="B170" s="49"/>
      <c r="C170" s="49"/>
      <c r="D170" s="49"/>
      <c r="E170" s="49"/>
      <c r="F170" s="49"/>
      <c r="G170" s="8"/>
      <c r="H170" s="5"/>
      <c r="I170" s="5"/>
      <c r="J170" s="5"/>
      <c r="K170" s="5"/>
    </row>
    <row r="171" spans="1:11" ht="15.75">
      <c r="A171" s="1" t="s">
        <v>149</v>
      </c>
      <c r="B171" s="1" t="s">
        <v>7</v>
      </c>
      <c r="C171" s="1" t="s">
        <v>7</v>
      </c>
      <c r="D171" s="1" t="s">
        <v>7</v>
      </c>
      <c r="E171" s="1" t="s">
        <v>7</v>
      </c>
      <c r="F171" s="1" t="s">
        <v>7</v>
      </c>
      <c r="G171" s="8"/>
      <c r="H171" s="5"/>
      <c r="I171" s="5"/>
      <c r="J171" s="5"/>
      <c r="K171" s="5"/>
    </row>
    <row r="172" spans="1:11" ht="15.75" customHeight="1">
      <c r="A172" s="2" t="s">
        <v>124</v>
      </c>
      <c r="B172" s="3" t="s">
        <v>90</v>
      </c>
      <c r="C172" s="3">
        <v>14.23</v>
      </c>
      <c r="D172" s="3">
        <v>22.1</v>
      </c>
      <c r="E172" s="3">
        <v>15.97</v>
      </c>
      <c r="F172" s="5">
        <v>162.1</v>
      </c>
      <c r="G172" s="8"/>
      <c r="H172" s="1"/>
      <c r="I172" s="1"/>
      <c r="J172" s="1"/>
      <c r="K172" s="1"/>
    </row>
    <row r="173" spans="1:11" ht="15.75">
      <c r="A173" s="2" t="s">
        <v>17</v>
      </c>
      <c r="B173" s="3">
        <v>200</v>
      </c>
      <c r="C173" s="3">
        <v>3.6</v>
      </c>
      <c r="D173" s="3">
        <v>2.8</v>
      </c>
      <c r="E173" s="4">
        <v>23.4</v>
      </c>
      <c r="F173" s="4">
        <v>134</v>
      </c>
      <c r="G173" s="59"/>
      <c r="H173" s="1"/>
      <c r="I173" s="1"/>
      <c r="J173" s="1"/>
      <c r="K173" s="1"/>
    </row>
    <row r="174" spans="1:11" ht="15.75">
      <c r="A174" s="2" t="s">
        <v>125</v>
      </c>
      <c r="B174" s="3">
        <v>50</v>
      </c>
      <c r="C174" s="3">
        <v>5.27</v>
      </c>
      <c r="D174" s="3">
        <v>20.88</v>
      </c>
      <c r="E174" s="3">
        <v>8.94</v>
      </c>
      <c r="F174" s="5">
        <v>185.83</v>
      </c>
      <c r="G174" s="59"/>
      <c r="H174" s="1"/>
      <c r="I174" s="1"/>
      <c r="J174" s="1"/>
      <c r="K174" s="1"/>
    </row>
    <row r="175" spans="1:11" ht="15.75">
      <c r="A175" s="2" t="s">
        <v>126</v>
      </c>
      <c r="B175" s="3">
        <v>50</v>
      </c>
      <c r="C175" s="3">
        <v>3.75</v>
      </c>
      <c r="D175" s="3">
        <v>15.9</v>
      </c>
      <c r="E175" s="4">
        <v>27.45</v>
      </c>
      <c r="F175" s="4">
        <v>91.47</v>
      </c>
      <c r="G175" s="55"/>
      <c r="H175" s="1"/>
      <c r="I175" s="10"/>
      <c r="J175" s="1"/>
      <c r="K175" s="1"/>
    </row>
    <row r="176" spans="1:11" ht="16.5" customHeight="1">
      <c r="A176" s="7" t="s">
        <v>11</v>
      </c>
      <c r="B176" s="3"/>
      <c r="C176" s="8">
        <f>SUM(C172:C175)</f>
        <v>26.85</v>
      </c>
      <c r="D176" s="8">
        <f>SUM(D172:D175)</f>
        <v>61.68</v>
      </c>
      <c r="E176" s="8">
        <f>SUM(E172:E175)</f>
        <v>75.75999999999999</v>
      </c>
      <c r="F176" s="8">
        <f>SUM(F172:F175)</f>
        <v>573.4000000000001</v>
      </c>
      <c r="G176" s="3"/>
      <c r="H176" s="8"/>
      <c r="I176" s="8"/>
      <c r="J176" s="8"/>
      <c r="K176" s="8"/>
    </row>
    <row r="177" spans="1:11" ht="15.75">
      <c r="A177" s="1" t="s">
        <v>12</v>
      </c>
      <c r="B177" s="9"/>
      <c r="C177" s="9"/>
      <c r="D177" s="9"/>
      <c r="E177" s="9"/>
      <c r="F177" s="9"/>
      <c r="G177" s="3"/>
      <c r="H177" s="8"/>
      <c r="I177" s="8"/>
      <c r="J177" s="8"/>
      <c r="K177" s="8"/>
    </row>
    <row r="178" spans="1:11" ht="31.5">
      <c r="A178" s="2" t="s">
        <v>127</v>
      </c>
      <c r="B178" s="3">
        <v>100</v>
      </c>
      <c r="C178" s="3">
        <v>1.6</v>
      </c>
      <c r="D178" s="4">
        <v>8.1</v>
      </c>
      <c r="E178" s="4">
        <v>7.13</v>
      </c>
      <c r="F178" s="4">
        <v>108.25</v>
      </c>
      <c r="G178" s="3"/>
      <c r="H178" s="8"/>
      <c r="I178" s="8"/>
      <c r="J178" s="8"/>
      <c r="K178" s="8"/>
    </row>
    <row r="179" spans="1:11" ht="31.5">
      <c r="A179" s="2" t="s">
        <v>100</v>
      </c>
      <c r="B179" s="3" t="s">
        <v>95</v>
      </c>
      <c r="C179" s="3">
        <v>1.2</v>
      </c>
      <c r="D179" s="3">
        <v>7.05</v>
      </c>
      <c r="E179" s="4">
        <v>3.45</v>
      </c>
      <c r="F179" s="4">
        <v>76.6</v>
      </c>
      <c r="G179" s="3"/>
      <c r="H179" s="8"/>
      <c r="I179" s="8"/>
      <c r="J179" s="8"/>
      <c r="K179" s="8"/>
    </row>
    <row r="180" spans="1:11" ht="15.75">
      <c r="A180" s="2" t="s">
        <v>128</v>
      </c>
      <c r="B180" s="3">
        <v>75</v>
      </c>
      <c r="C180" s="3">
        <v>6.83</v>
      </c>
      <c r="D180" s="3">
        <v>9.15</v>
      </c>
      <c r="E180" s="4">
        <v>5.47</v>
      </c>
      <c r="F180" s="4">
        <v>170.5</v>
      </c>
      <c r="G180" s="8"/>
      <c r="H180" s="8"/>
      <c r="I180" s="8"/>
      <c r="J180" s="8"/>
      <c r="K180" s="8"/>
    </row>
    <row r="181" spans="1:11" ht="15.75">
      <c r="A181" s="2" t="s">
        <v>66</v>
      </c>
      <c r="B181" s="3">
        <v>150</v>
      </c>
      <c r="C181" s="4">
        <v>4.62</v>
      </c>
      <c r="D181" s="3">
        <v>5.01</v>
      </c>
      <c r="E181" s="3">
        <v>22.66</v>
      </c>
      <c r="F181" s="4">
        <v>156.57</v>
      </c>
      <c r="G181" s="9"/>
      <c r="H181" s="60"/>
      <c r="I181" s="61"/>
      <c r="J181" s="62"/>
      <c r="K181" s="63"/>
    </row>
    <row r="182" spans="1:11" ht="15.75">
      <c r="A182" s="13" t="s">
        <v>18</v>
      </c>
      <c r="B182" s="3">
        <v>200</v>
      </c>
      <c r="C182" s="5">
        <v>1</v>
      </c>
      <c r="D182" s="3">
        <v>0.2</v>
      </c>
      <c r="E182" s="5">
        <v>20.2</v>
      </c>
      <c r="F182" s="43">
        <v>92</v>
      </c>
      <c r="G182" s="5"/>
      <c r="H182" s="1"/>
      <c r="I182" s="1"/>
      <c r="J182" s="1"/>
      <c r="K182" s="1"/>
    </row>
    <row r="183" spans="1:11" ht="15.75">
      <c r="A183" s="2" t="s">
        <v>13</v>
      </c>
      <c r="B183" s="3">
        <v>25</v>
      </c>
      <c r="C183" s="3">
        <v>0.25</v>
      </c>
      <c r="D183" s="3">
        <v>1.23</v>
      </c>
      <c r="E183" s="4">
        <v>11.52</v>
      </c>
      <c r="F183" s="4">
        <v>55</v>
      </c>
      <c r="G183" s="3"/>
      <c r="H183" s="3"/>
      <c r="I183" s="3"/>
      <c r="J183" s="5"/>
      <c r="K183" s="5"/>
    </row>
    <row r="184" spans="1:11" ht="15.75">
      <c r="A184" s="2" t="s">
        <v>9</v>
      </c>
      <c r="B184" s="3">
        <v>25</v>
      </c>
      <c r="C184" s="3">
        <v>0.72</v>
      </c>
      <c r="D184" s="3">
        <v>1.88</v>
      </c>
      <c r="E184" s="4">
        <v>12.68</v>
      </c>
      <c r="F184" s="5">
        <v>66</v>
      </c>
      <c r="G184" s="5"/>
      <c r="H184" s="5"/>
      <c r="I184" s="5"/>
      <c r="J184" s="5"/>
      <c r="K184" s="5"/>
    </row>
    <row r="185" spans="1:11" ht="15.75">
      <c r="A185" s="2" t="s">
        <v>79</v>
      </c>
      <c r="B185" s="3">
        <v>150</v>
      </c>
      <c r="C185" s="3">
        <v>0.6</v>
      </c>
      <c r="D185" s="3">
        <v>0.6</v>
      </c>
      <c r="E185" s="4">
        <v>14.7</v>
      </c>
      <c r="F185" s="5">
        <v>67.5</v>
      </c>
      <c r="G185" s="3"/>
      <c r="H185" s="5"/>
      <c r="I185" s="5"/>
      <c r="J185" s="5"/>
      <c r="K185" s="5"/>
    </row>
    <row r="186" spans="1:11" ht="15.75">
      <c r="A186" s="6"/>
      <c r="B186" s="3"/>
      <c r="C186" s="10">
        <f>SUM(C178:C185)</f>
        <v>16.82</v>
      </c>
      <c r="D186" s="10">
        <f>SUM(D178:D185)</f>
        <v>33.22</v>
      </c>
      <c r="E186" s="10">
        <f>SUM(E178:E185)</f>
        <v>97.80999999999999</v>
      </c>
      <c r="F186" s="10">
        <f>SUM(F178:F185)</f>
        <v>792.4200000000001</v>
      </c>
      <c r="G186" s="3"/>
      <c r="H186" s="8"/>
      <c r="I186" s="8"/>
      <c r="J186" s="8"/>
      <c r="K186" s="8"/>
    </row>
    <row r="187" spans="1:11" ht="15.75">
      <c r="A187" s="1" t="s">
        <v>14</v>
      </c>
      <c r="B187" s="3"/>
      <c r="C187" s="10"/>
      <c r="D187" s="10"/>
      <c r="E187" s="10"/>
      <c r="F187" s="10"/>
      <c r="G187" s="3"/>
      <c r="H187" s="9"/>
      <c r="I187" s="9"/>
      <c r="J187" s="9"/>
      <c r="K187" s="9"/>
    </row>
    <row r="188" spans="1:11" ht="15.75">
      <c r="A188" s="12" t="s">
        <v>129</v>
      </c>
      <c r="B188" s="3" t="s">
        <v>131</v>
      </c>
      <c r="C188" s="4">
        <v>7.6</v>
      </c>
      <c r="D188" s="3">
        <v>17.2</v>
      </c>
      <c r="E188" s="3">
        <v>36.6</v>
      </c>
      <c r="F188" s="4">
        <v>210</v>
      </c>
      <c r="G188" s="3"/>
      <c r="H188" s="3"/>
      <c r="I188" s="3"/>
      <c r="J188" s="5"/>
      <c r="K188" s="5"/>
    </row>
    <row r="189" spans="1:11" ht="15.75">
      <c r="A189" s="6" t="s">
        <v>130</v>
      </c>
      <c r="B189" s="3">
        <v>200</v>
      </c>
      <c r="C189" s="3">
        <v>5.6</v>
      </c>
      <c r="D189" s="3">
        <v>6.4</v>
      </c>
      <c r="E189" s="4">
        <v>9.4</v>
      </c>
      <c r="F189" s="47">
        <v>116</v>
      </c>
      <c r="G189" s="1"/>
      <c r="H189" s="3"/>
      <c r="I189" s="3"/>
      <c r="J189" s="5"/>
      <c r="K189" s="5"/>
    </row>
    <row r="190" spans="1:11" ht="15.75">
      <c r="A190" s="7" t="s">
        <v>11</v>
      </c>
      <c r="B190" s="3"/>
      <c r="C190" s="10">
        <f>SUM(C188:C189)</f>
        <v>13.2</v>
      </c>
      <c r="D190" s="10">
        <f>SUM(D188:D189)</f>
        <v>23.6</v>
      </c>
      <c r="E190" s="10">
        <f>SUM(E188:E189)</f>
        <v>46</v>
      </c>
      <c r="F190" s="10">
        <f>SUM(F188:F189)</f>
        <v>326</v>
      </c>
      <c r="G190" s="1"/>
      <c r="H190" s="3"/>
      <c r="I190" s="4"/>
      <c r="J190" s="5"/>
      <c r="K190" s="5"/>
    </row>
    <row r="191" spans="1:11" ht="15.75">
      <c r="A191" s="7" t="s">
        <v>15</v>
      </c>
      <c r="B191" s="9"/>
      <c r="C191" s="8">
        <f>SUM(C176+C186+C190)</f>
        <v>56.870000000000005</v>
      </c>
      <c r="D191" s="8">
        <f>SUM(D176+D186+D190)</f>
        <v>118.5</v>
      </c>
      <c r="E191" s="8">
        <f>SUM(E176+E186+E190)</f>
        <v>219.57</v>
      </c>
      <c r="F191" s="8">
        <f>SUM(F176+F186+F190)</f>
        <v>1691.8200000000002</v>
      </c>
      <c r="G191" s="4"/>
      <c r="H191" s="3"/>
      <c r="I191" s="3"/>
      <c r="J191" s="5"/>
      <c r="K191" s="5"/>
    </row>
    <row r="192" spans="1:11" ht="15.75">
      <c r="A192" s="7"/>
      <c r="B192" s="1" t="s">
        <v>7</v>
      </c>
      <c r="C192" s="8"/>
      <c r="D192" s="1" t="s">
        <v>7</v>
      </c>
      <c r="E192" s="8"/>
      <c r="F192" s="8"/>
      <c r="G192" s="3"/>
      <c r="H192" s="5"/>
      <c r="I192" s="5"/>
      <c r="J192" s="43"/>
      <c r="K192" s="43"/>
    </row>
    <row r="193" spans="1:11" ht="15.75">
      <c r="A193" s="1" t="s">
        <v>149</v>
      </c>
      <c r="B193" s="11">
        <v>0.249</v>
      </c>
      <c r="C193" s="8" t="s">
        <v>2</v>
      </c>
      <c r="D193" s="11">
        <v>0.144</v>
      </c>
      <c r="E193" s="8"/>
      <c r="F193" s="8"/>
      <c r="G193" s="3"/>
      <c r="H193" s="4"/>
      <c r="I193" s="4"/>
      <c r="J193" s="5"/>
      <c r="K193" s="5"/>
    </row>
    <row r="194" spans="1:11" ht="15.75">
      <c r="A194" s="8" t="s">
        <v>12</v>
      </c>
      <c r="B194" s="11">
        <v>0.3445</v>
      </c>
      <c r="C194" s="1" t="s">
        <v>3</v>
      </c>
      <c r="D194" s="11">
        <v>0.3</v>
      </c>
      <c r="E194" s="8"/>
      <c r="F194" s="8"/>
      <c r="G194" s="5"/>
      <c r="H194" s="4"/>
      <c r="I194" s="4"/>
      <c r="J194" s="5"/>
      <c r="K194" s="5"/>
    </row>
    <row r="195" spans="1:11" ht="15.75">
      <c r="A195" s="8" t="s">
        <v>14</v>
      </c>
      <c r="B195" s="11">
        <v>0.1417</v>
      </c>
      <c r="C195" s="8" t="s">
        <v>4</v>
      </c>
      <c r="D195" s="11">
        <v>0.5559</v>
      </c>
      <c r="E195" s="8"/>
      <c r="F195" s="8"/>
      <c r="G195" s="4"/>
      <c r="H195" s="5"/>
      <c r="I195" s="5"/>
      <c r="J195" s="5"/>
      <c r="K195" s="5"/>
    </row>
    <row r="196" spans="1:11" ht="31.5">
      <c r="A196" s="1" t="s">
        <v>0</v>
      </c>
      <c r="B196" s="51" t="s">
        <v>1</v>
      </c>
      <c r="C196" s="51" t="s">
        <v>2</v>
      </c>
      <c r="D196" s="51" t="s">
        <v>3</v>
      </c>
      <c r="E196" s="51" t="s">
        <v>4</v>
      </c>
      <c r="F196" s="53" t="s">
        <v>5</v>
      </c>
      <c r="G196" s="1"/>
      <c r="H196" s="1"/>
      <c r="I196" s="10"/>
      <c r="J196" s="1"/>
      <c r="K196" s="1"/>
    </row>
    <row r="197" spans="1:11" ht="15.75">
      <c r="A197" s="48" t="s">
        <v>132</v>
      </c>
      <c r="B197" s="49"/>
      <c r="C197" s="49"/>
      <c r="D197" s="49"/>
      <c r="E197" s="49"/>
      <c r="F197" s="49"/>
      <c r="G197" s="10"/>
      <c r="H197" s="1"/>
      <c r="I197" s="1"/>
      <c r="J197" s="1"/>
      <c r="K197" s="8"/>
    </row>
    <row r="198" spans="1:11" ht="15.75">
      <c r="A198" s="1" t="s">
        <v>149</v>
      </c>
      <c r="B198" s="1" t="s">
        <v>7</v>
      </c>
      <c r="C198" s="1" t="s">
        <v>7</v>
      </c>
      <c r="D198" s="1" t="s">
        <v>7</v>
      </c>
      <c r="E198" s="1" t="s">
        <v>7</v>
      </c>
      <c r="F198" s="1" t="s">
        <v>7</v>
      </c>
      <c r="G198" s="8"/>
      <c r="H198" s="5"/>
      <c r="I198" s="5"/>
      <c r="J198" s="5"/>
      <c r="K198" s="5"/>
    </row>
    <row r="199" spans="1:11" ht="15.75">
      <c r="A199" s="2" t="s">
        <v>135</v>
      </c>
      <c r="B199" s="3">
        <v>75</v>
      </c>
      <c r="C199" s="3">
        <v>11.59</v>
      </c>
      <c r="D199" s="3">
        <v>12.08</v>
      </c>
      <c r="E199" s="3">
        <v>4.54</v>
      </c>
      <c r="F199" s="5">
        <v>136.72</v>
      </c>
      <c r="G199" s="8"/>
      <c r="H199" s="3"/>
      <c r="I199" s="3"/>
      <c r="J199" s="43"/>
      <c r="K199" s="43"/>
    </row>
    <row r="200" spans="1:11" ht="15.75">
      <c r="A200" s="2" t="s">
        <v>136</v>
      </c>
      <c r="B200" s="3">
        <v>100</v>
      </c>
      <c r="C200" s="3">
        <v>2.56</v>
      </c>
      <c r="D200" s="4">
        <v>18.62</v>
      </c>
      <c r="E200" s="4">
        <v>10.76</v>
      </c>
      <c r="F200" s="4">
        <v>148.54</v>
      </c>
      <c r="G200" s="8"/>
      <c r="H200" s="3"/>
      <c r="I200" s="3"/>
      <c r="J200" s="43"/>
      <c r="K200" s="43"/>
    </row>
    <row r="201" spans="1:11" ht="15.75">
      <c r="A201" s="2" t="s">
        <v>21</v>
      </c>
      <c r="B201" s="3">
        <v>200</v>
      </c>
      <c r="C201" s="3">
        <v>0.18</v>
      </c>
      <c r="D201" s="3">
        <v>0.05</v>
      </c>
      <c r="E201" s="4">
        <v>15.01</v>
      </c>
      <c r="F201" s="4">
        <v>56.85</v>
      </c>
      <c r="G201" s="8"/>
      <c r="H201" s="1"/>
      <c r="I201" s="1"/>
      <c r="J201" s="1"/>
      <c r="K201" s="1"/>
    </row>
    <row r="202" spans="1:11" ht="15.75">
      <c r="A202" s="2" t="s">
        <v>85</v>
      </c>
      <c r="B202" s="3">
        <v>140</v>
      </c>
      <c r="C202" s="3">
        <v>0.56</v>
      </c>
      <c r="D202" s="3">
        <v>0.14</v>
      </c>
      <c r="E202" s="4">
        <v>16.94</v>
      </c>
      <c r="F202" s="4">
        <v>79.8</v>
      </c>
      <c r="G202" s="59"/>
      <c r="H202" s="8"/>
      <c r="I202" s="8"/>
      <c r="J202" s="8"/>
      <c r="K202" s="8"/>
    </row>
    <row r="203" spans="1:11" ht="15.75">
      <c r="A203" s="2" t="s">
        <v>13</v>
      </c>
      <c r="B203" s="3">
        <v>25</v>
      </c>
      <c r="C203" s="3">
        <v>0.25</v>
      </c>
      <c r="D203" s="3">
        <v>1.23</v>
      </c>
      <c r="E203" s="4">
        <v>11.52</v>
      </c>
      <c r="F203" s="4">
        <v>55</v>
      </c>
      <c r="G203" s="59"/>
      <c r="H203" s="8"/>
      <c r="I203" s="8"/>
      <c r="J203" s="8"/>
      <c r="K203" s="8"/>
    </row>
    <row r="204" spans="1:11" ht="15.75">
      <c r="A204" s="7" t="s">
        <v>11</v>
      </c>
      <c r="B204" s="3"/>
      <c r="C204" s="8">
        <f>SUM(C199:C203)</f>
        <v>15.14</v>
      </c>
      <c r="D204" s="8">
        <f>SUM(D199:D203)</f>
        <v>32.120000000000005</v>
      </c>
      <c r="E204" s="8">
        <f>SUM(E199:E203)</f>
        <v>58.769999999999996</v>
      </c>
      <c r="F204" s="8">
        <f>SUM(F199:F203)</f>
        <v>476.91</v>
      </c>
      <c r="G204" s="59"/>
      <c r="H204" s="8"/>
      <c r="I204" s="8"/>
      <c r="J204" s="8"/>
      <c r="K204" s="8"/>
    </row>
    <row r="205" spans="1:11" ht="15.75">
      <c r="A205" s="1" t="s">
        <v>12</v>
      </c>
      <c r="B205" s="9"/>
      <c r="C205" s="9"/>
      <c r="D205" s="9"/>
      <c r="E205" s="9"/>
      <c r="F205" s="9"/>
      <c r="G205" s="55"/>
      <c r="H205" s="8"/>
      <c r="I205" s="8"/>
      <c r="J205" s="8"/>
      <c r="K205" s="8"/>
    </row>
    <row r="206" spans="1:11" ht="34.5" customHeight="1">
      <c r="A206" s="2" t="s">
        <v>137</v>
      </c>
      <c r="B206" s="3">
        <v>70</v>
      </c>
      <c r="C206" s="3">
        <v>0.92</v>
      </c>
      <c r="D206" s="4">
        <v>7.17</v>
      </c>
      <c r="E206" s="4">
        <v>6.37</v>
      </c>
      <c r="F206" s="4">
        <v>74.07</v>
      </c>
      <c r="G206" s="3"/>
      <c r="H206" s="8"/>
      <c r="I206" s="8"/>
      <c r="J206" s="8"/>
      <c r="K206" s="8"/>
    </row>
    <row r="207" spans="1:11" ht="15.75" customHeight="1">
      <c r="A207" s="2" t="s">
        <v>72</v>
      </c>
      <c r="B207" s="3">
        <v>200</v>
      </c>
      <c r="C207" s="3">
        <v>4.54</v>
      </c>
      <c r="D207" s="3">
        <v>5.8</v>
      </c>
      <c r="E207" s="4">
        <v>23.31</v>
      </c>
      <c r="F207" s="4">
        <v>116</v>
      </c>
      <c r="G207" s="3"/>
      <c r="H207" s="8"/>
      <c r="I207" s="8"/>
      <c r="J207" s="8"/>
      <c r="K207" s="8"/>
    </row>
    <row r="208" spans="1:11" ht="15.75" customHeight="1">
      <c r="A208" s="2" t="s">
        <v>138</v>
      </c>
      <c r="B208" s="3">
        <v>60</v>
      </c>
      <c r="C208" s="3">
        <v>9.42</v>
      </c>
      <c r="D208" s="4">
        <v>17.88</v>
      </c>
      <c r="E208" s="4">
        <v>3.66</v>
      </c>
      <c r="F208" s="4">
        <v>203</v>
      </c>
      <c r="G208" s="3"/>
      <c r="H208" s="8"/>
      <c r="I208" s="8"/>
      <c r="J208" s="8"/>
      <c r="K208" s="8"/>
    </row>
    <row r="209" spans="1:11" ht="15.75">
      <c r="A209" s="2" t="s">
        <v>139</v>
      </c>
      <c r="B209" s="3">
        <v>150</v>
      </c>
      <c r="C209" s="3">
        <v>3.6</v>
      </c>
      <c r="D209" s="3">
        <v>14.25</v>
      </c>
      <c r="E209" s="4">
        <v>4.8</v>
      </c>
      <c r="F209" s="4">
        <v>98.42</v>
      </c>
      <c r="G209" s="3"/>
      <c r="H209" s="8"/>
      <c r="I209" s="8"/>
      <c r="J209" s="8"/>
      <c r="K209" s="8"/>
    </row>
    <row r="210" spans="1:11" ht="15.75">
      <c r="A210" s="2" t="s">
        <v>152</v>
      </c>
      <c r="B210" s="3">
        <v>200</v>
      </c>
      <c r="C210" s="3">
        <v>0.16</v>
      </c>
      <c r="D210" s="3">
        <v>0.16</v>
      </c>
      <c r="E210" s="4">
        <v>23.88</v>
      </c>
      <c r="F210" s="47">
        <v>93.8</v>
      </c>
      <c r="G210" s="3"/>
      <c r="H210" s="51"/>
      <c r="I210" s="52"/>
      <c r="J210" s="53"/>
      <c r="K210" s="54"/>
    </row>
    <row r="211" spans="1:11" ht="15.75">
      <c r="A211" s="2" t="s">
        <v>13</v>
      </c>
      <c r="B211" s="3">
        <v>25</v>
      </c>
      <c r="C211" s="3">
        <v>0.25</v>
      </c>
      <c r="D211" s="3">
        <v>1.23</v>
      </c>
      <c r="E211" s="4">
        <v>11.52</v>
      </c>
      <c r="F211" s="4">
        <v>55</v>
      </c>
      <c r="G211" s="3"/>
      <c r="H211" s="3"/>
      <c r="I211" s="3"/>
      <c r="J211" s="5"/>
      <c r="K211" s="5"/>
    </row>
    <row r="212" spans="1:11" ht="15.75">
      <c r="A212" s="13" t="s">
        <v>9</v>
      </c>
      <c r="B212" s="3">
        <v>25</v>
      </c>
      <c r="C212" s="3">
        <v>0.72</v>
      </c>
      <c r="D212" s="3">
        <v>1.88</v>
      </c>
      <c r="E212" s="4">
        <v>12.68</v>
      </c>
      <c r="F212" s="5">
        <v>66</v>
      </c>
      <c r="G212" s="8"/>
      <c r="H212" s="3"/>
      <c r="I212" s="3"/>
      <c r="J212" s="5"/>
      <c r="K212" s="5"/>
    </row>
    <row r="213" spans="1:11" ht="15.75">
      <c r="A213" s="2" t="s">
        <v>80</v>
      </c>
      <c r="B213" s="3">
        <v>150</v>
      </c>
      <c r="C213" s="3">
        <v>4.65</v>
      </c>
      <c r="D213" s="3">
        <v>4.8</v>
      </c>
      <c r="E213" s="5">
        <v>7.2</v>
      </c>
      <c r="F213" s="5">
        <v>90.6</v>
      </c>
      <c r="G213" s="9"/>
      <c r="H213" s="5"/>
      <c r="I213" s="5"/>
      <c r="J213" s="5"/>
      <c r="K213" s="5"/>
    </row>
    <row r="214" spans="1:11" ht="15.75">
      <c r="A214" s="6"/>
      <c r="B214" s="3"/>
      <c r="C214" s="10">
        <f>SUM(C206:C213)</f>
        <v>24.259999999999998</v>
      </c>
      <c r="D214" s="10">
        <f>SUM(D206:D213)</f>
        <v>53.16999999999999</v>
      </c>
      <c r="E214" s="10">
        <f>SUM(E206:E213)</f>
        <v>93.42</v>
      </c>
      <c r="F214" s="10">
        <f>SUM(F206:F213)</f>
        <v>796.89</v>
      </c>
      <c r="G214" s="5"/>
      <c r="H214" s="3"/>
      <c r="I214" s="3"/>
      <c r="J214" s="5"/>
      <c r="K214" s="5"/>
    </row>
    <row r="215" spans="1:11" ht="15.75">
      <c r="A215" s="1" t="s">
        <v>14</v>
      </c>
      <c r="B215" s="3"/>
      <c r="C215" s="10"/>
      <c r="D215" s="10"/>
      <c r="E215" s="10"/>
      <c r="F215" s="10"/>
      <c r="G215" s="3"/>
      <c r="H215" s="10"/>
      <c r="I215" s="10"/>
      <c r="J215" s="10"/>
      <c r="K215" s="10"/>
    </row>
    <row r="216" spans="1:11" ht="15.75">
      <c r="A216" s="12" t="s">
        <v>140</v>
      </c>
      <c r="B216" s="3">
        <v>100</v>
      </c>
      <c r="C216" s="4">
        <v>9.53</v>
      </c>
      <c r="D216" s="3">
        <v>22.69</v>
      </c>
      <c r="E216" s="3">
        <v>30.67</v>
      </c>
      <c r="F216" s="4">
        <v>254</v>
      </c>
      <c r="G216" s="5"/>
      <c r="H216" s="9"/>
      <c r="I216" s="9"/>
      <c r="J216" s="9"/>
      <c r="K216" s="9"/>
    </row>
    <row r="217" spans="1:11" ht="15.75">
      <c r="A217" s="6" t="s">
        <v>18</v>
      </c>
      <c r="B217" s="3">
        <v>200</v>
      </c>
      <c r="C217" s="5">
        <v>1</v>
      </c>
      <c r="D217" s="3">
        <v>0.2</v>
      </c>
      <c r="E217" s="5">
        <v>20.2</v>
      </c>
      <c r="F217" s="43">
        <v>92</v>
      </c>
      <c r="G217" s="3"/>
      <c r="H217" s="3"/>
      <c r="I217" s="3"/>
      <c r="J217" s="5"/>
      <c r="K217" s="5"/>
    </row>
    <row r="218" spans="1:11" ht="15.75">
      <c r="A218" s="7" t="s">
        <v>11</v>
      </c>
      <c r="B218" s="3"/>
      <c r="C218" s="10">
        <f>SUM(C216:C217)</f>
        <v>10.53</v>
      </c>
      <c r="D218" s="10">
        <f>SUM(D216:D217)</f>
        <v>22.89</v>
      </c>
      <c r="E218" s="10">
        <f>SUM(E216:E217)</f>
        <v>50.870000000000005</v>
      </c>
      <c r="F218" s="10">
        <f>SUM(F216:F217)</f>
        <v>346</v>
      </c>
      <c r="G218" s="3"/>
      <c r="H218" s="5"/>
      <c r="I218" s="5"/>
      <c r="J218" s="5"/>
      <c r="K218" s="5"/>
    </row>
    <row r="219" spans="1:11" ht="15.75">
      <c r="A219" s="7" t="s">
        <v>15</v>
      </c>
      <c r="B219" s="9"/>
      <c r="C219" s="8">
        <f>SUM(C204+C214+C218)</f>
        <v>49.93</v>
      </c>
      <c r="D219" s="8">
        <f>SUM(D204+D214+D218)</f>
        <v>108.17999999999999</v>
      </c>
      <c r="E219" s="8">
        <f>SUM(E204+E214+E218)</f>
        <v>203.06</v>
      </c>
      <c r="F219" s="8">
        <f>SUM(F204+F214+F218)</f>
        <v>1619.8</v>
      </c>
      <c r="G219" s="3"/>
      <c r="H219" s="4"/>
      <c r="I219" s="3"/>
      <c r="J219" s="5"/>
      <c r="K219" s="5"/>
    </row>
    <row r="220" spans="1:11" ht="15.75">
      <c r="A220" s="7"/>
      <c r="B220" s="1" t="s">
        <v>7</v>
      </c>
      <c r="C220" s="8"/>
      <c r="D220" s="1" t="s">
        <v>7</v>
      </c>
      <c r="E220" s="8"/>
      <c r="F220" s="8"/>
      <c r="G220" s="3"/>
      <c r="H220" s="3"/>
      <c r="I220" s="3"/>
      <c r="J220" s="43"/>
      <c r="K220" s="43"/>
    </row>
    <row r="221" spans="1:11" ht="15.75">
      <c r="A221" s="1" t="s">
        <v>149</v>
      </c>
      <c r="B221" s="11">
        <v>0.207</v>
      </c>
      <c r="C221" s="8" t="s">
        <v>2</v>
      </c>
      <c r="D221" s="11">
        <v>0.138</v>
      </c>
      <c r="E221" s="8"/>
      <c r="F221" s="8"/>
      <c r="G221" s="1"/>
      <c r="H221" s="3"/>
      <c r="I221" s="3"/>
      <c r="J221" s="43"/>
      <c r="K221" s="43"/>
    </row>
    <row r="222" spans="1:11" ht="15.75">
      <c r="A222" s="8" t="s">
        <v>12</v>
      </c>
      <c r="B222" s="11">
        <v>0.3464</v>
      </c>
      <c r="C222" s="1" t="s">
        <v>3</v>
      </c>
      <c r="D222" s="11">
        <v>0.2995</v>
      </c>
      <c r="E222" s="8"/>
      <c r="F222" s="8"/>
      <c r="G222" s="1"/>
      <c r="H222" s="3"/>
      <c r="I222" s="3"/>
      <c r="J222" s="43"/>
      <c r="K222" s="43"/>
    </row>
    <row r="223" spans="1:11" ht="15.75">
      <c r="A223" s="8" t="s">
        <v>14</v>
      </c>
      <c r="B223" s="11">
        <v>0.15</v>
      </c>
      <c r="C223" s="8" t="s">
        <v>4</v>
      </c>
      <c r="D223" s="11">
        <v>0.5622</v>
      </c>
      <c r="E223" s="8"/>
      <c r="F223" s="8"/>
      <c r="G223" s="4"/>
      <c r="H223" s="4"/>
      <c r="I223" s="4"/>
      <c r="J223" s="5"/>
      <c r="K223" s="5"/>
    </row>
    <row r="224" spans="1:11" ht="31.5">
      <c r="A224" s="1" t="s">
        <v>0</v>
      </c>
      <c r="B224" s="51" t="s">
        <v>1</v>
      </c>
      <c r="C224" s="51" t="s">
        <v>2</v>
      </c>
      <c r="D224" s="51" t="s">
        <v>3</v>
      </c>
      <c r="E224" s="51" t="s">
        <v>4</v>
      </c>
      <c r="F224" s="53" t="s">
        <v>5</v>
      </c>
      <c r="G224" s="3"/>
      <c r="H224" s="4"/>
      <c r="I224" s="4"/>
      <c r="J224" s="5"/>
      <c r="K224" s="5"/>
    </row>
    <row r="225" spans="1:11" ht="15.75">
      <c r="A225" s="48" t="s">
        <v>133</v>
      </c>
      <c r="B225" s="49"/>
      <c r="C225" s="49"/>
      <c r="D225" s="49"/>
      <c r="E225" s="49"/>
      <c r="F225" s="49"/>
      <c r="G225" s="3"/>
      <c r="H225" s="3"/>
      <c r="I225" s="3"/>
      <c r="J225" s="5"/>
      <c r="K225" s="5"/>
    </row>
    <row r="226" spans="1:11" ht="15.75">
      <c r="A226" s="1" t="s">
        <v>149</v>
      </c>
      <c r="B226" s="1" t="s">
        <v>7</v>
      </c>
      <c r="C226" s="1" t="s">
        <v>7</v>
      </c>
      <c r="D226" s="1" t="s">
        <v>7</v>
      </c>
      <c r="E226" s="1" t="s">
        <v>7</v>
      </c>
      <c r="F226" s="1" t="s">
        <v>7</v>
      </c>
      <c r="G226" s="5"/>
      <c r="H226" s="10"/>
      <c r="I226" s="10"/>
      <c r="J226" s="10"/>
      <c r="K226" s="10"/>
    </row>
    <row r="227" spans="1:11" ht="15.75">
      <c r="A227" s="2" t="s">
        <v>141</v>
      </c>
      <c r="B227" s="3">
        <v>75</v>
      </c>
      <c r="C227" s="3">
        <v>12.12</v>
      </c>
      <c r="D227" s="3">
        <v>13.89</v>
      </c>
      <c r="E227" s="3">
        <v>11.4</v>
      </c>
      <c r="F227" s="5">
        <v>120.5</v>
      </c>
      <c r="G227" s="4"/>
      <c r="H227" s="1"/>
      <c r="I227" s="1"/>
      <c r="J227" s="1"/>
      <c r="K227" s="8"/>
    </row>
    <row r="228" spans="1:11" ht="17.25" customHeight="1">
      <c r="A228" s="2" t="s">
        <v>74</v>
      </c>
      <c r="B228" s="3">
        <v>150</v>
      </c>
      <c r="C228" s="4">
        <v>3.04</v>
      </c>
      <c r="D228" s="3">
        <v>21.55</v>
      </c>
      <c r="E228" s="3">
        <v>4.17</v>
      </c>
      <c r="F228" s="4">
        <v>138.06</v>
      </c>
      <c r="G228" s="1"/>
      <c r="H228" s="3"/>
      <c r="I228" s="3"/>
      <c r="J228" s="5"/>
      <c r="K228" s="5"/>
    </row>
    <row r="229" spans="1:11" ht="16.5" customHeight="1">
      <c r="A229" s="2" t="s">
        <v>8</v>
      </c>
      <c r="B229" s="3">
        <v>200</v>
      </c>
      <c r="C229" s="3">
        <v>1.4</v>
      </c>
      <c r="D229" s="3">
        <v>1</v>
      </c>
      <c r="E229" s="4">
        <v>20.2</v>
      </c>
      <c r="F229" s="4">
        <v>96</v>
      </c>
      <c r="G229" s="10"/>
      <c r="H229" s="5"/>
      <c r="I229" s="5"/>
      <c r="J229" s="5"/>
      <c r="K229" s="5"/>
    </row>
    <row r="230" spans="1:11" ht="18" customHeight="1">
      <c r="A230" s="2" t="s">
        <v>111</v>
      </c>
      <c r="B230" s="3">
        <v>35</v>
      </c>
      <c r="C230" s="3">
        <v>1.62</v>
      </c>
      <c r="D230" s="3">
        <v>11.46</v>
      </c>
      <c r="E230" s="4">
        <v>10.34</v>
      </c>
      <c r="F230" s="4">
        <v>115</v>
      </c>
      <c r="G230" s="8"/>
      <c r="H230" s="8"/>
      <c r="I230" s="1"/>
      <c r="J230" s="8"/>
      <c r="K230" s="1"/>
    </row>
    <row r="231" spans="1:11" ht="18" customHeight="1">
      <c r="A231" s="2" t="s">
        <v>107</v>
      </c>
      <c r="B231" s="3">
        <v>30</v>
      </c>
      <c r="C231" s="3">
        <v>0.96</v>
      </c>
      <c r="D231" s="3">
        <v>0.84</v>
      </c>
      <c r="E231" s="4">
        <v>24.33</v>
      </c>
      <c r="F231" s="4">
        <v>102.6</v>
      </c>
      <c r="G231" s="8"/>
      <c r="H231" s="10"/>
      <c r="I231" s="10"/>
      <c r="J231" s="10"/>
      <c r="K231" s="10"/>
    </row>
    <row r="232" spans="1:11" ht="15.75">
      <c r="A232" s="7" t="s">
        <v>11</v>
      </c>
      <c r="B232" s="3"/>
      <c r="C232" s="8">
        <f>SUM(C227:C231)</f>
        <v>19.14</v>
      </c>
      <c r="D232" s="8">
        <f>SUM(D227:D231)</f>
        <v>48.74</v>
      </c>
      <c r="E232" s="8">
        <f>SUM(E227:E231)</f>
        <v>70.44</v>
      </c>
      <c r="F232" s="8">
        <f>SUM(F227:F231)</f>
        <v>572.16</v>
      </c>
      <c r="G232" s="8"/>
      <c r="H232" s="8"/>
      <c r="I232" s="8"/>
      <c r="J232" s="8"/>
      <c r="K232" s="8"/>
    </row>
    <row r="233" spans="1:11" ht="15.75">
      <c r="A233" s="1" t="s">
        <v>12</v>
      </c>
      <c r="B233" s="9"/>
      <c r="C233" s="9"/>
      <c r="D233" s="9"/>
      <c r="E233" s="9"/>
      <c r="F233" s="9"/>
      <c r="G233" s="8"/>
      <c r="H233" s="8"/>
      <c r="I233" s="8"/>
      <c r="J233" s="8"/>
      <c r="K233" s="8"/>
    </row>
    <row r="234" spans="1:11" ht="34.5" customHeight="1">
      <c r="A234" s="2" t="s">
        <v>142</v>
      </c>
      <c r="B234" s="3">
        <v>100</v>
      </c>
      <c r="C234" s="3">
        <v>1.53</v>
      </c>
      <c r="D234" s="4">
        <v>8.14</v>
      </c>
      <c r="E234" s="4">
        <v>8.18</v>
      </c>
      <c r="F234" s="4">
        <v>96.35</v>
      </c>
      <c r="G234" s="8"/>
      <c r="H234" s="8"/>
      <c r="I234" s="8"/>
      <c r="J234" s="8"/>
      <c r="K234" s="8"/>
    </row>
    <row r="235" spans="1:11" ht="49.5" customHeight="1">
      <c r="A235" s="2" t="s">
        <v>153</v>
      </c>
      <c r="B235" s="3" t="s">
        <v>110</v>
      </c>
      <c r="C235" s="3">
        <v>1.52</v>
      </c>
      <c r="D235" s="3">
        <v>5.76</v>
      </c>
      <c r="E235" s="4">
        <v>4.88</v>
      </c>
      <c r="F235" s="4">
        <v>68.66</v>
      </c>
      <c r="G235" s="59"/>
      <c r="H235" s="8"/>
      <c r="I235" s="8"/>
      <c r="J235" s="8"/>
      <c r="K235" s="8"/>
    </row>
    <row r="236" spans="1:11" ht="16.5" customHeight="1">
      <c r="A236" s="2" t="s">
        <v>150</v>
      </c>
      <c r="B236" s="3" t="s">
        <v>143</v>
      </c>
      <c r="C236" s="3">
        <v>15.36</v>
      </c>
      <c r="D236" s="3">
        <v>28.68</v>
      </c>
      <c r="E236" s="4">
        <v>22.56</v>
      </c>
      <c r="F236" s="4">
        <v>386.6</v>
      </c>
      <c r="G236" s="59"/>
      <c r="H236" s="8"/>
      <c r="I236" s="8"/>
      <c r="J236" s="8"/>
      <c r="K236" s="8"/>
    </row>
    <row r="237" spans="1:11" ht="17.25" customHeight="1">
      <c r="A237" s="2" t="s">
        <v>61</v>
      </c>
      <c r="B237" s="3">
        <v>150</v>
      </c>
      <c r="C237" s="3">
        <v>0.3</v>
      </c>
      <c r="D237" s="3">
        <v>0.03</v>
      </c>
      <c r="E237" s="4">
        <v>18.73</v>
      </c>
      <c r="F237" s="47">
        <v>73.98</v>
      </c>
      <c r="G237" s="55"/>
      <c r="H237" s="51"/>
      <c r="I237" s="52"/>
      <c r="J237" s="53"/>
      <c r="K237" s="54"/>
    </row>
    <row r="238" spans="1:11" ht="15.75">
      <c r="A238" s="13" t="s">
        <v>13</v>
      </c>
      <c r="B238" s="3">
        <v>25</v>
      </c>
      <c r="C238" s="3">
        <v>0.25</v>
      </c>
      <c r="D238" s="3">
        <v>1.23</v>
      </c>
      <c r="E238" s="4">
        <v>11.52</v>
      </c>
      <c r="F238" s="4">
        <v>55</v>
      </c>
      <c r="G238" s="3"/>
      <c r="H238" s="49"/>
      <c r="I238" s="49"/>
      <c r="J238" s="49"/>
      <c r="K238" s="50"/>
    </row>
    <row r="239" spans="1:11" ht="15" customHeight="1">
      <c r="A239" s="2" t="s">
        <v>9</v>
      </c>
      <c r="B239" s="3">
        <v>25</v>
      </c>
      <c r="C239" s="3">
        <v>0.72</v>
      </c>
      <c r="D239" s="3">
        <v>1.88</v>
      </c>
      <c r="E239" s="4">
        <v>12.68</v>
      </c>
      <c r="F239" s="5">
        <v>66</v>
      </c>
      <c r="G239" s="3"/>
      <c r="H239" s="1"/>
      <c r="I239" s="1"/>
      <c r="J239" s="1"/>
      <c r="K239" s="1"/>
    </row>
    <row r="240" spans="1:11" ht="15" customHeight="1">
      <c r="A240" s="2" t="s">
        <v>85</v>
      </c>
      <c r="B240" s="3">
        <v>100</v>
      </c>
      <c r="C240" s="3">
        <v>0.4</v>
      </c>
      <c r="D240" s="3">
        <v>0.1</v>
      </c>
      <c r="E240" s="4">
        <v>12.1</v>
      </c>
      <c r="F240" s="5">
        <v>57</v>
      </c>
      <c r="G240" s="3"/>
      <c r="H240" s="4"/>
      <c r="I240" s="4"/>
      <c r="J240" s="5"/>
      <c r="K240" s="5"/>
    </row>
    <row r="241" spans="1:11" ht="15.75">
      <c r="A241" s="6"/>
      <c r="B241" s="3"/>
      <c r="C241" s="10">
        <f>SUM(C234:C240)</f>
        <v>20.08</v>
      </c>
      <c r="D241" s="10">
        <f>SUM(D234:D240)</f>
        <v>45.82</v>
      </c>
      <c r="E241" s="10">
        <f>SUM(E234:E240)</f>
        <v>90.64999999999998</v>
      </c>
      <c r="F241" s="10">
        <f>SUM(F234:F240)</f>
        <v>803.59</v>
      </c>
      <c r="G241" s="3"/>
      <c r="H241" s="5"/>
      <c r="I241" s="5"/>
      <c r="J241" s="5"/>
      <c r="K241" s="5"/>
    </row>
    <row r="242" spans="1:11" ht="15.75">
      <c r="A242" s="1" t="s">
        <v>14</v>
      </c>
      <c r="B242" s="3"/>
      <c r="C242" s="10"/>
      <c r="D242" s="10"/>
      <c r="E242" s="10"/>
      <c r="F242" s="10"/>
      <c r="G242" s="8"/>
      <c r="H242" s="3"/>
      <c r="I242" s="3"/>
      <c r="J242" s="5"/>
      <c r="K242" s="5"/>
    </row>
    <row r="243" spans="1:11" ht="15.75" customHeight="1">
      <c r="A243" s="12" t="s">
        <v>144</v>
      </c>
      <c r="B243" s="3">
        <v>100</v>
      </c>
      <c r="C243" s="4">
        <v>12.64</v>
      </c>
      <c r="D243" s="3">
        <v>18.69</v>
      </c>
      <c r="E243" s="3">
        <v>2.85</v>
      </c>
      <c r="F243" s="4">
        <v>124</v>
      </c>
      <c r="G243" s="9"/>
      <c r="H243" s="10"/>
      <c r="I243" s="10"/>
      <c r="J243" s="10"/>
      <c r="K243" s="10"/>
    </row>
    <row r="244" spans="1:11" ht="15.75">
      <c r="A244" s="2" t="s">
        <v>152</v>
      </c>
      <c r="B244" s="3">
        <v>200</v>
      </c>
      <c r="C244" s="3">
        <v>0.16</v>
      </c>
      <c r="D244" s="3">
        <v>0.16</v>
      </c>
      <c r="E244" s="4">
        <v>23.88</v>
      </c>
      <c r="F244" s="47">
        <v>93.8</v>
      </c>
      <c r="G244" s="5"/>
      <c r="H244" s="9"/>
      <c r="I244" s="9"/>
      <c r="J244" s="9"/>
      <c r="K244" s="9"/>
    </row>
    <row r="245" spans="1:11" ht="15.75" customHeight="1">
      <c r="A245" s="2" t="s">
        <v>13</v>
      </c>
      <c r="B245" s="3">
        <v>25</v>
      </c>
      <c r="C245" s="3">
        <v>0.25</v>
      </c>
      <c r="D245" s="3">
        <v>1.23</v>
      </c>
      <c r="E245" s="4">
        <v>11.52</v>
      </c>
      <c r="F245" s="4">
        <v>55</v>
      </c>
      <c r="G245" s="3"/>
      <c r="H245" s="3"/>
      <c r="I245" s="3"/>
      <c r="J245" s="3"/>
      <c r="K245" s="3"/>
    </row>
    <row r="246" spans="1:11" ht="15.75">
      <c r="A246" s="2" t="s">
        <v>9</v>
      </c>
      <c r="B246" s="3">
        <v>25</v>
      </c>
      <c r="C246" s="3">
        <v>0.72</v>
      </c>
      <c r="D246" s="3">
        <v>1.88</v>
      </c>
      <c r="E246" s="4">
        <v>12.68</v>
      </c>
      <c r="F246" s="5">
        <v>66</v>
      </c>
      <c r="G246" s="5"/>
      <c r="H246" s="5"/>
      <c r="I246" s="5"/>
      <c r="J246" s="5"/>
      <c r="K246" s="5"/>
    </row>
    <row r="247" spans="1:11" ht="15.75">
      <c r="A247" s="7" t="s">
        <v>11</v>
      </c>
      <c r="B247" s="3"/>
      <c r="C247" s="10">
        <f>SUM(C243:C246)</f>
        <v>13.770000000000001</v>
      </c>
      <c r="D247" s="10">
        <f>SUM(D243:D246)</f>
        <v>21.96</v>
      </c>
      <c r="E247" s="10">
        <f>SUM(E243:E246)</f>
        <v>50.93</v>
      </c>
      <c r="F247" s="10">
        <f>SUM(F243:F246)</f>
        <v>338.8</v>
      </c>
      <c r="G247" s="5"/>
      <c r="H247" s="5"/>
      <c r="I247" s="5"/>
      <c r="J247" s="5"/>
      <c r="K247" s="5"/>
    </row>
    <row r="248" spans="1:11" ht="15.75">
      <c r="A248" s="7" t="s">
        <v>15</v>
      </c>
      <c r="B248" s="9"/>
      <c r="C248" s="8">
        <f>SUM(C232+C241+C247)</f>
        <v>52.99</v>
      </c>
      <c r="D248" s="8">
        <f>SUM(D232+D241+D247)</f>
        <v>116.52000000000001</v>
      </c>
      <c r="E248" s="8">
        <f>SUM(E232+E241+E247)</f>
        <v>212.01999999999998</v>
      </c>
      <c r="F248" s="8">
        <f>SUM(F232+F241+F247)</f>
        <v>1714.55</v>
      </c>
      <c r="G248" s="5"/>
      <c r="H248" s="5"/>
      <c r="I248" s="5"/>
      <c r="J248" s="5"/>
      <c r="K248" s="5"/>
    </row>
    <row r="249" spans="1:11" ht="15.75">
      <c r="A249" s="7"/>
      <c r="B249" s="1" t="s">
        <v>7</v>
      </c>
      <c r="C249" s="8"/>
      <c r="D249" s="1" t="s">
        <v>7</v>
      </c>
      <c r="E249" s="8"/>
      <c r="F249" s="8"/>
      <c r="G249" s="3"/>
      <c r="H249" s="3"/>
      <c r="I249" s="3"/>
      <c r="J249" s="5"/>
      <c r="K249" s="5"/>
    </row>
    <row r="250" spans="1:11" ht="15.75">
      <c r="A250" s="1" t="s">
        <v>149</v>
      </c>
      <c r="B250" s="11">
        <v>0.2487</v>
      </c>
      <c r="C250" s="8" t="s">
        <v>2</v>
      </c>
      <c r="D250" s="11">
        <v>0.1389</v>
      </c>
      <c r="E250" s="8"/>
      <c r="F250" s="8"/>
      <c r="G250" s="3"/>
      <c r="H250" s="3"/>
      <c r="I250" s="3"/>
      <c r="J250" s="5"/>
      <c r="K250" s="5"/>
    </row>
    <row r="251" spans="1:11" ht="15.75">
      <c r="A251" s="8" t="s">
        <v>12</v>
      </c>
      <c r="B251" s="11">
        <v>0.349</v>
      </c>
      <c r="C251" s="1" t="s">
        <v>3</v>
      </c>
      <c r="D251" s="11">
        <v>0.305</v>
      </c>
      <c r="E251" s="8"/>
      <c r="F251" s="8"/>
      <c r="G251" s="3"/>
      <c r="H251" s="5"/>
      <c r="I251" s="5"/>
      <c r="J251" s="43"/>
      <c r="K251" s="43"/>
    </row>
    <row r="252" spans="1:11" ht="15.75" customHeight="1">
      <c r="A252" s="8" t="s">
        <v>14</v>
      </c>
      <c r="B252" s="11">
        <v>0.147</v>
      </c>
      <c r="C252" s="8" t="s">
        <v>4</v>
      </c>
      <c r="D252" s="11">
        <v>0.5557</v>
      </c>
      <c r="E252" s="8"/>
      <c r="F252" s="8"/>
      <c r="G252" s="3"/>
      <c r="H252" s="4"/>
      <c r="I252" s="4"/>
      <c r="J252" s="5"/>
      <c r="K252" s="5"/>
    </row>
    <row r="253" spans="1:11" ht="31.5" customHeight="1">
      <c r="A253" s="1" t="s">
        <v>0</v>
      </c>
      <c r="B253" s="51" t="s">
        <v>1</v>
      </c>
      <c r="C253" s="51" t="s">
        <v>2</v>
      </c>
      <c r="D253" s="51" t="s">
        <v>3</v>
      </c>
      <c r="E253" s="51" t="s">
        <v>4</v>
      </c>
      <c r="F253" s="53" t="s">
        <v>5</v>
      </c>
      <c r="G253" s="1"/>
      <c r="H253" s="4"/>
      <c r="I253" s="4"/>
      <c r="J253" s="5"/>
      <c r="K253" s="5"/>
    </row>
    <row r="254" spans="1:11" ht="15.75">
      <c r="A254" s="48" t="s">
        <v>134</v>
      </c>
      <c r="B254" s="49"/>
      <c r="C254" s="49"/>
      <c r="D254" s="49"/>
      <c r="E254" s="49"/>
      <c r="F254" s="49"/>
      <c r="G254" s="1"/>
      <c r="H254" s="1"/>
      <c r="I254" s="10"/>
      <c r="J254" s="1"/>
      <c r="K254" s="1"/>
    </row>
    <row r="255" spans="1:11" ht="15.75">
      <c r="A255" s="1" t="s">
        <v>149</v>
      </c>
      <c r="B255" s="1" t="s">
        <v>7</v>
      </c>
      <c r="C255" s="1" t="s">
        <v>7</v>
      </c>
      <c r="D255" s="1" t="s">
        <v>7</v>
      </c>
      <c r="E255" s="1" t="s">
        <v>7</v>
      </c>
      <c r="F255" s="1" t="s">
        <v>7</v>
      </c>
      <c r="G255" s="4"/>
      <c r="H255" s="1"/>
      <c r="I255" s="1"/>
      <c r="J255" s="1"/>
      <c r="K255" s="8"/>
    </row>
    <row r="256" spans="1:11" ht="15.75">
      <c r="A256" s="2" t="s">
        <v>145</v>
      </c>
      <c r="B256" s="3">
        <v>50</v>
      </c>
      <c r="C256" s="3">
        <v>4.5</v>
      </c>
      <c r="D256" s="3">
        <v>17.06</v>
      </c>
      <c r="E256" s="3">
        <v>10.98</v>
      </c>
      <c r="F256" s="5">
        <v>145.9</v>
      </c>
      <c r="G256" s="3"/>
      <c r="H256" s="3"/>
      <c r="I256" s="3"/>
      <c r="J256" s="5"/>
      <c r="K256" s="5"/>
    </row>
    <row r="257" spans="1:11" ht="15.75">
      <c r="A257" s="2" t="s">
        <v>70</v>
      </c>
      <c r="B257" s="3">
        <v>150</v>
      </c>
      <c r="C257" s="3">
        <v>2.04</v>
      </c>
      <c r="D257" s="3">
        <v>6.03</v>
      </c>
      <c r="E257" s="4">
        <v>20.15</v>
      </c>
      <c r="F257" s="4">
        <v>136.5</v>
      </c>
      <c r="G257" s="3"/>
      <c r="H257" s="3"/>
      <c r="I257" s="3"/>
      <c r="J257" s="43"/>
      <c r="K257" s="43"/>
    </row>
    <row r="258" spans="1:11" ht="15.75">
      <c r="A258" s="2" t="s">
        <v>21</v>
      </c>
      <c r="B258" s="3">
        <v>200</v>
      </c>
      <c r="C258" s="3">
        <v>0.18</v>
      </c>
      <c r="D258" s="3">
        <v>0.05</v>
      </c>
      <c r="E258" s="4">
        <v>15.01</v>
      </c>
      <c r="F258" s="4">
        <v>56.85</v>
      </c>
      <c r="G258" s="5"/>
      <c r="H258" s="10"/>
      <c r="I258" s="10"/>
      <c r="J258" s="10"/>
      <c r="K258" s="10"/>
    </row>
    <row r="259" spans="1:11" ht="15.75" customHeight="1">
      <c r="A259" s="2" t="s">
        <v>13</v>
      </c>
      <c r="B259" s="3">
        <v>25</v>
      </c>
      <c r="C259" s="3">
        <v>0.25</v>
      </c>
      <c r="D259" s="3">
        <v>1.23</v>
      </c>
      <c r="E259" s="4">
        <v>11.52</v>
      </c>
      <c r="F259" s="4">
        <v>55</v>
      </c>
      <c r="G259" s="4"/>
      <c r="H259" s="10"/>
      <c r="I259" s="10"/>
      <c r="J259" s="10"/>
      <c r="K259" s="10"/>
    </row>
    <row r="260" spans="1:11" ht="15.75" customHeight="1">
      <c r="A260" s="2" t="s">
        <v>9</v>
      </c>
      <c r="B260" s="3">
        <v>25</v>
      </c>
      <c r="C260" s="3">
        <v>0.72</v>
      </c>
      <c r="D260" s="3">
        <v>1.88</v>
      </c>
      <c r="E260" s="4">
        <v>12.68</v>
      </c>
      <c r="F260" s="5">
        <v>66</v>
      </c>
      <c r="G260" s="4"/>
      <c r="H260" s="10"/>
      <c r="I260" s="10"/>
      <c r="J260" s="10"/>
      <c r="K260" s="10"/>
    </row>
    <row r="261" spans="1:11" ht="15.75" customHeight="1">
      <c r="A261" s="7" t="s">
        <v>11</v>
      </c>
      <c r="B261" s="3"/>
      <c r="C261" s="8">
        <f>SUM(C256:C260)</f>
        <v>7.6899999999999995</v>
      </c>
      <c r="D261" s="8">
        <f>SUM(D256:D260)</f>
        <v>26.25</v>
      </c>
      <c r="E261" s="8">
        <f>SUM(E256:E260)</f>
        <v>70.34</v>
      </c>
      <c r="F261" s="8">
        <f>SUM(F256:F260)</f>
        <v>460.25</v>
      </c>
      <c r="G261" s="4"/>
      <c r="H261" s="10"/>
      <c r="I261" s="10"/>
      <c r="J261" s="10"/>
      <c r="K261" s="10"/>
    </row>
    <row r="262" spans="1:11" ht="15.75" customHeight="1">
      <c r="A262" s="1" t="s">
        <v>12</v>
      </c>
      <c r="B262" s="9"/>
      <c r="C262" s="9"/>
      <c r="D262" s="9"/>
      <c r="E262" s="9"/>
      <c r="F262" s="9"/>
      <c r="G262" s="4"/>
      <c r="H262" s="10"/>
      <c r="I262" s="10"/>
      <c r="J262" s="10"/>
      <c r="K262" s="10"/>
    </row>
    <row r="263" spans="1:11" ht="15.75" customHeight="1">
      <c r="A263" s="2" t="s">
        <v>146</v>
      </c>
      <c r="B263" s="3">
        <v>100</v>
      </c>
      <c r="C263" s="3">
        <v>7.16</v>
      </c>
      <c r="D263" s="4">
        <v>8.81</v>
      </c>
      <c r="E263" s="4">
        <v>3.07</v>
      </c>
      <c r="F263" s="4">
        <v>112.5</v>
      </c>
      <c r="G263" s="4"/>
      <c r="H263" s="10"/>
      <c r="I263" s="10"/>
      <c r="J263" s="10"/>
      <c r="K263" s="10"/>
    </row>
    <row r="264" spans="1:11" ht="15.75">
      <c r="A264" s="2" t="s">
        <v>147</v>
      </c>
      <c r="B264" s="3">
        <v>200</v>
      </c>
      <c r="C264" s="3">
        <v>2.03</v>
      </c>
      <c r="D264" s="3">
        <v>7.08</v>
      </c>
      <c r="E264" s="4">
        <v>17.91</v>
      </c>
      <c r="F264" s="4">
        <v>109.28</v>
      </c>
      <c r="G264" s="1"/>
      <c r="H264" s="8"/>
      <c r="I264" s="8"/>
      <c r="J264" s="8"/>
      <c r="K264" s="8"/>
    </row>
    <row r="265" spans="1:11" ht="15.75">
      <c r="A265" s="2" t="s">
        <v>68</v>
      </c>
      <c r="B265" s="3">
        <v>75</v>
      </c>
      <c r="C265" s="3">
        <v>10.5</v>
      </c>
      <c r="D265" s="3">
        <v>14.1</v>
      </c>
      <c r="E265" s="3">
        <v>9.9</v>
      </c>
      <c r="F265" s="5">
        <v>173.5</v>
      </c>
      <c r="G265" s="10"/>
      <c r="H265" s="8"/>
      <c r="I265" s="8"/>
      <c r="J265" s="8"/>
      <c r="K265" s="8"/>
    </row>
    <row r="266" spans="1:11" ht="15.75">
      <c r="A266" s="2" t="s">
        <v>148</v>
      </c>
      <c r="B266" s="3">
        <v>150</v>
      </c>
      <c r="C266" s="4">
        <v>4.41</v>
      </c>
      <c r="D266" s="3">
        <v>10.87</v>
      </c>
      <c r="E266" s="3">
        <v>26.34</v>
      </c>
      <c r="F266" s="4">
        <v>138</v>
      </c>
      <c r="G266" s="8"/>
      <c r="H266" s="8"/>
      <c r="I266" s="8"/>
      <c r="J266" s="8"/>
      <c r="K266" s="8"/>
    </row>
    <row r="267" spans="1:11" ht="15.75">
      <c r="A267" s="13" t="s">
        <v>18</v>
      </c>
      <c r="B267" s="3">
        <v>200</v>
      </c>
      <c r="C267" s="5">
        <v>1</v>
      </c>
      <c r="D267" s="3">
        <v>0.2</v>
      </c>
      <c r="E267" s="5">
        <v>20.2</v>
      </c>
      <c r="F267" s="43">
        <v>92</v>
      </c>
      <c r="G267" s="8"/>
      <c r="H267" s="8"/>
      <c r="I267" s="8"/>
      <c r="J267" s="8"/>
      <c r="K267" s="8"/>
    </row>
    <row r="268" spans="1:11" ht="15.75">
      <c r="A268" s="2" t="s">
        <v>13</v>
      </c>
      <c r="B268" s="3">
        <v>25</v>
      </c>
      <c r="C268" s="3">
        <v>0.25</v>
      </c>
      <c r="D268" s="3">
        <v>1.23</v>
      </c>
      <c r="E268" s="4">
        <v>11.52</v>
      </c>
      <c r="F268" s="4">
        <v>55</v>
      </c>
      <c r="G268" s="8"/>
      <c r="H268" s="51"/>
      <c r="I268" s="52"/>
      <c r="J268" s="53"/>
      <c r="K268" s="54"/>
    </row>
    <row r="269" spans="1:11" ht="15.75">
      <c r="A269" s="2" t="s">
        <v>9</v>
      </c>
      <c r="B269" s="3">
        <v>25</v>
      </c>
      <c r="C269" s="3">
        <v>0.72</v>
      </c>
      <c r="D269" s="3">
        <v>1.88</v>
      </c>
      <c r="E269" s="4">
        <v>12.68</v>
      </c>
      <c r="F269" s="5">
        <v>66</v>
      </c>
      <c r="G269" s="8"/>
      <c r="H269" s="49"/>
      <c r="I269" s="49"/>
      <c r="J269" s="49"/>
      <c r="K269" s="50"/>
    </row>
    <row r="270" spans="1:11" ht="15.75">
      <c r="A270" s="2" t="s">
        <v>104</v>
      </c>
      <c r="B270" s="3">
        <v>100</v>
      </c>
      <c r="C270" s="3">
        <v>0.8</v>
      </c>
      <c r="D270" s="3">
        <v>0.4</v>
      </c>
      <c r="E270" s="4">
        <v>8</v>
      </c>
      <c r="F270" s="5">
        <v>47</v>
      </c>
      <c r="G270" s="59"/>
      <c r="H270" s="1"/>
      <c r="I270" s="1"/>
      <c r="J270" s="1"/>
      <c r="K270" s="1"/>
    </row>
    <row r="271" spans="1:11" ht="15.75">
      <c r="A271" s="6"/>
      <c r="B271" s="3"/>
      <c r="C271" s="10">
        <f>SUM(C263:C270)</f>
        <v>26.869999999999997</v>
      </c>
      <c r="D271" s="10">
        <f>SUM(D263:D270)</f>
        <v>44.57</v>
      </c>
      <c r="E271" s="10">
        <f>SUM(E263:E270)</f>
        <v>109.62</v>
      </c>
      <c r="F271" s="10">
        <f>SUM(F263:F270)</f>
        <v>793.28</v>
      </c>
      <c r="G271" s="59"/>
      <c r="H271" s="3"/>
      <c r="I271" s="3"/>
      <c r="J271" s="3"/>
      <c r="K271" s="4"/>
    </row>
    <row r="272" spans="1:11" ht="15" customHeight="1">
      <c r="A272" s="1" t="s">
        <v>14</v>
      </c>
      <c r="B272" s="3"/>
      <c r="C272" s="10"/>
      <c r="D272" s="10"/>
      <c r="E272" s="10"/>
      <c r="F272" s="10"/>
      <c r="G272" s="55"/>
      <c r="H272" s="3"/>
      <c r="I272" s="3"/>
      <c r="J272" s="5"/>
      <c r="K272" s="5"/>
    </row>
    <row r="273" spans="1:11" ht="15.75">
      <c r="A273" s="12" t="s">
        <v>76</v>
      </c>
      <c r="B273" s="3">
        <v>75</v>
      </c>
      <c r="C273" s="4">
        <v>10.42</v>
      </c>
      <c r="D273" s="3">
        <v>29.78</v>
      </c>
      <c r="E273" s="3">
        <v>9.66</v>
      </c>
      <c r="F273" s="4">
        <v>221.35</v>
      </c>
      <c r="G273" s="3"/>
      <c r="H273" s="5"/>
      <c r="I273" s="5"/>
      <c r="J273" s="5"/>
      <c r="K273" s="5"/>
    </row>
    <row r="274" spans="1:11" ht="15.75">
      <c r="A274" s="6" t="s">
        <v>130</v>
      </c>
      <c r="B274" s="3">
        <v>200</v>
      </c>
      <c r="C274" s="3">
        <v>5.6</v>
      </c>
      <c r="D274" s="3">
        <v>6.4</v>
      </c>
      <c r="E274" s="4">
        <v>9.4</v>
      </c>
      <c r="F274" s="47">
        <v>116</v>
      </c>
      <c r="G274" s="3"/>
      <c r="H274" s="3"/>
      <c r="I274" s="3"/>
      <c r="J274" s="5"/>
      <c r="K274" s="5"/>
    </row>
    <row r="275" spans="1:11" ht="15.75">
      <c r="A275" s="7" t="s">
        <v>11</v>
      </c>
      <c r="B275" s="3"/>
      <c r="C275" s="10">
        <f>SUM(C273:C274)</f>
        <v>16.02</v>
      </c>
      <c r="D275" s="10">
        <f>SUM(D273:D274)</f>
        <v>36.18</v>
      </c>
      <c r="E275" s="10">
        <f>SUM(E273:E274)</f>
        <v>19.060000000000002</v>
      </c>
      <c r="F275" s="10">
        <f>SUM(F273:F274)</f>
        <v>337.35</v>
      </c>
      <c r="G275" s="3"/>
      <c r="H275" s="1"/>
      <c r="I275" s="1"/>
      <c r="J275" s="1"/>
      <c r="K275" s="1"/>
    </row>
    <row r="276" spans="1:11" ht="15.75">
      <c r="A276" s="7" t="s">
        <v>15</v>
      </c>
      <c r="B276" s="9"/>
      <c r="C276" s="8">
        <f>SUM(C261+C271+C275)</f>
        <v>50.58</v>
      </c>
      <c r="D276" s="8">
        <f>SUM(D261+D271+D275)</f>
        <v>107</v>
      </c>
      <c r="E276" s="8">
        <f>SUM(E261+E271+E275)</f>
        <v>199.02</v>
      </c>
      <c r="F276" s="8">
        <f>SUM(F261+F271+F275)</f>
        <v>1590.88</v>
      </c>
      <c r="G276" s="3"/>
      <c r="H276" s="9"/>
      <c r="I276" s="9"/>
      <c r="J276" s="9"/>
      <c r="K276" s="9"/>
    </row>
    <row r="277" spans="1:11" ht="16.5" customHeight="1">
      <c r="A277" s="7"/>
      <c r="B277" s="1" t="s">
        <v>7</v>
      </c>
      <c r="C277" s="8"/>
      <c r="D277" s="1" t="s">
        <v>7</v>
      </c>
      <c r="E277" s="8"/>
      <c r="F277" s="8"/>
      <c r="G277" s="8"/>
      <c r="H277" s="3"/>
      <c r="I277" s="3"/>
      <c r="J277" s="5"/>
      <c r="K277" s="5"/>
    </row>
    <row r="278" spans="1:11" ht="18" customHeight="1">
      <c r="A278" s="1" t="s">
        <v>149</v>
      </c>
      <c r="B278" s="11">
        <v>0.2</v>
      </c>
      <c r="C278" s="8" t="s">
        <v>2</v>
      </c>
      <c r="D278" s="11">
        <v>0.1418</v>
      </c>
      <c r="E278" s="8"/>
      <c r="F278" s="8"/>
      <c r="G278" s="9"/>
      <c r="H278" s="5"/>
      <c r="I278" s="5"/>
      <c r="J278" s="5"/>
      <c r="K278" s="5"/>
    </row>
    <row r="279" spans="1:11" ht="15.75">
      <c r="A279" s="8" t="s">
        <v>12</v>
      </c>
      <c r="B279" s="11">
        <v>0.3449</v>
      </c>
      <c r="C279" s="1" t="s">
        <v>3</v>
      </c>
      <c r="D279" s="11">
        <v>0.3</v>
      </c>
      <c r="E279" s="8"/>
      <c r="F279" s="8"/>
      <c r="G279" s="5"/>
      <c r="H279" s="3"/>
      <c r="I279" s="3"/>
      <c r="J279" s="5"/>
      <c r="K279" s="5"/>
    </row>
    <row r="280" spans="1:11" ht="16.5" customHeight="1">
      <c r="A280" s="8" t="s">
        <v>14</v>
      </c>
      <c r="B280" s="11">
        <v>0.1466</v>
      </c>
      <c r="C280" s="8" t="s">
        <v>4</v>
      </c>
      <c r="D280" s="11">
        <v>0.558</v>
      </c>
      <c r="E280" s="8"/>
      <c r="F280" s="8"/>
      <c r="G280" s="3"/>
      <c r="H280" s="3"/>
      <c r="I280" s="3"/>
      <c r="J280" s="43"/>
      <c r="K280" s="43"/>
    </row>
    <row r="281" spans="7:11" ht="17.25" customHeight="1">
      <c r="G281" s="5"/>
      <c r="H281" s="3"/>
      <c r="I281" s="3"/>
      <c r="J281" s="43"/>
      <c r="K281" s="43"/>
    </row>
    <row r="282" spans="7:11" ht="15.75" customHeight="1">
      <c r="G282" s="3"/>
      <c r="H282" s="5"/>
      <c r="I282" s="5"/>
      <c r="J282" s="5"/>
      <c r="K282" s="5"/>
    </row>
    <row r="283" spans="7:11" ht="15" customHeight="1">
      <c r="G283" s="3"/>
      <c r="H283" s="5"/>
      <c r="I283" s="5"/>
      <c r="J283" s="5"/>
      <c r="K283" s="5"/>
    </row>
    <row r="284" spans="7:11" ht="15.75">
      <c r="G284" s="3"/>
      <c r="H284" s="10"/>
      <c r="I284" s="10"/>
      <c r="J284" s="10"/>
      <c r="K284" s="10"/>
    </row>
    <row r="285" spans="7:11" ht="15.75">
      <c r="G285" s="3"/>
      <c r="H285" s="1"/>
      <c r="I285" s="1"/>
      <c r="J285" s="1"/>
      <c r="K285" s="8"/>
    </row>
    <row r="286" spans="7:11" ht="15.75">
      <c r="G286" s="1"/>
      <c r="H286" s="4"/>
      <c r="I286" s="4"/>
      <c r="J286" s="4"/>
      <c r="K286" s="4"/>
    </row>
    <row r="287" spans="7:11" ht="15.75">
      <c r="G287" s="1"/>
      <c r="H287" s="3"/>
      <c r="I287" s="3"/>
      <c r="J287" s="43"/>
      <c r="K287" s="43"/>
    </row>
    <row r="288" spans="7:11" ht="15.75">
      <c r="G288" s="4"/>
      <c r="H288" s="3"/>
      <c r="I288" s="3"/>
      <c r="J288" s="5"/>
      <c r="K288" s="5"/>
    </row>
    <row r="289" spans="7:11" ht="15.75">
      <c r="G289" s="3"/>
      <c r="H289" s="8"/>
      <c r="I289" s="8"/>
      <c r="J289" s="8"/>
      <c r="K289" s="8"/>
    </row>
    <row r="290" spans="7:11" ht="15.75">
      <c r="G290" s="3"/>
      <c r="H290" s="10"/>
      <c r="I290" s="10"/>
      <c r="J290" s="1"/>
      <c r="K290" s="1"/>
    </row>
    <row r="291" spans="7:11" ht="15.75">
      <c r="G291" s="5"/>
      <c r="H291" s="8"/>
      <c r="I291" s="8"/>
      <c r="J291" s="8"/>
      <c r="K291" s="8"/>
    </row>
    <row r="292" spans="7:11" ht="15.75">
      <c r="G292" s="4"/>
      <c r="H292" s="8"/>
      <c r="I292" s="8"/>
      <c r="J292" s="8"/>
      <c r="K292" s="8"/>
    </row>
    <row r="293" spans="7:11" ht="15.75">
      <c r="G293" s="1"/>
      <c r="H293" s="8"/>
      <c r="I293" s="8"/>
      <c r="J293" s="8"/>
      <c r="K293" s="8"/>
    </row>
    <row r="294" spans="7:11" ht="15.75">
      <c r="G294" s="10"/>
      <c r="H294" s="8"/>
      <c r="I294" s="8"/>
      <c r="J294" s="8"/>
      <c r="K294" s="8"/>
    </row>
    <row r="298" ht="30.75" customHeight="1"/>
    <row r="300" ht="17.25" customHeight="1"/>
    <row r="308" ht="14.25" customHeight="1"/>
    <row r="311" ht="15" customHeight="1"/>
    <row r="312" ht="15" customHeight="1"/>
    <row r="313" ht="18" customHeight="1"/>
    <row r="317" ht="15" customHeight="1"/>
    <row r="327" ht="49.5" customHeight="1"/>
    <row r="332" ht="14.25" customHeight="1"/>
    <row r="333" ht="14.25" customHeight="1"/>
    <row r="336" ht="17.25" customHeight="1"/>
    <row r="338" ht="18" customHeight="1"/>
    <row r="350" ht="18.75" customHeight="1"/>
    <row r="351" ht="15.75" customHeight="1"/>
    <row r="352" ht="15.75" customHeight="1"/>
    <row r="361" ht="18.75" customHeight="1"/>
    <row r="365" ht="19.5" customHeight="1"/>
    <row r="376" ht="18" customHeight="1"/>
  </sheetData>
  <sheetProtection/>
  <mergeCells count="4">
    <mergeCell ref="H181:I181"/>
    <mergeCell ref="J181:K181"/>
    <mergeCell ref="H94:I94"/>
    <mergeCell ref="J94:K94"/>
  </mergeCells>
  <printOptions/>
  <pageMargins left="0.44" right="0.24" top="1" bottom="0.63" header="0.5" footer="0.5"/>
  <pageSetup horizontalDpi="600" verticalDpi="600" orientation="landscape" paperSize="9" scale="89" r:id="rId1"/>
  <rowBreaks count="9" manualBreakCount="9">
    <brk id="28" max="5" man="1"/>
    <brk id="54" max="5" man="1"/>
    <brk id="81" max="5" man="1"/>
    <brk id="112" max="5" man="1"/>
    <brk id="139" max="5" man="1"/>
    <brk id="168" max="5" man="1"/>
    <brk id="195" max="5" man="1"/>
    <brk id="223" max="5" man="1"/>
    <brk id="252" max="5" man="1"/>
  </rowBreaks>
  <colBreaks count="1" manualBreakCount="1">
    <brk id="6" max="2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1">
      <selection activeCell="J27" sqref="J27"/>
    </sheetView>
  </sheetViews>
  <sheetFormatPr defaultColWidth="9.00390625" defaultRowHeight="12.75"/>
  <cols>
    <col min="1" max="1" width="25.125" style="0" customWidth="1"/>
    <col min="2" max="2" width="8.00390625" style="0" customWidth="1"/>
    <col min="3" max="3" width="6.875" style="0" customWidth="1"/>
    <col min="4" max="4" width="6.125" style="0" customWidth="1"/>
    <col min="5" max="5" width="6.25390625" style="0" customWidth="1"/>
    <col min="6" max="6" width="5.875" style="0" customWidth="1"/>
    <col min="7" max="9" width="6.00390625" style="0" customWidth="1"/>
    <col min="10" max="10" width="5.375" style="0" customWidth="1"/>
    <col min="11" max="11" width="5.875" style="0" customWidth="1"/>
    <col min="12" max="12" width="14.375" style="0" customWidth="1"/>
    <col min="13" max="13" width="10.25390625" style="0" customWidth="1"/>
    <col min="14" max="14" width="9.75390625" style="0" customWidth="1"/>
    <col min="15" max="15" width="14.125" style="0" customWidth="1"/>
  </cols>
  <sheetData>
    <row r="1" spans="1:15" ht="12.7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5"/>
    </row>
    <row r="2" spans="1:15" ht="15.75" customHeight="1">
      <c r="A2" s="70" t="s">
        <v>25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15"/>
    </row>
    <row r="3" spans="1:15" ht="14.25" customHeight="1">
      <c r="A3" s="64" t="s">
        <v>26</v>
      </c>
      <c r="B3" s="71" t="s">
        <v>27</v>
      </c>
      <c r="C3" s="72"/>
      <c r="D3" s="72"/>
      <c r="E3" s="72"/>
      <c r="F3" s="72"/>
      <c r="G3" s="72"/>
      <c r="H3" s="72"/>
      <c r="I3" s="72"/>
      <c r="J3" s="72"/>
      <c r="K3" s="73"/>
      <c r="L3" s="64" t="s">
        <v>28</v>
      </c>
      <c r="M3" s="74" t="s">
        <v>29</v>
      </c>
      <c r="N3" s="64" t="s">
        <v>30</v>
      </c>
      <c r="O3" s="64" t="s">
        <v>31</v>
      </c>
    </row>
    <row r="4" spans="1:15" ht="14.25">
      <c r="A4" s="65"/>
      <c r="B4" s="16">
        <v>1</v>
      </c>
      <c r="C4" s="16">
        <v>2</v>
      </c>
      <c r="D4" s="16">
        <v>3</v>
      </c>
      <c r="E4" s="16">
        <v>4</v>
      </c>
      <c r="F4" s="16">
        <v>5</v>
      </c>
      <c r="G4" s="16">
        <v>6</v>
      </c>
      <c r="H4" s="16">
        <v>7</v>
      </c>
      <c r="I4" s="16">
        <v>8</v>
      </c>
      <c r="J4" s="16">
        <v>9</v>
      </c>
      <c r="K4" s="16">
        <v>10</v>
      </c>
      <c r="L4" s="65"/>
      <c r="M4" s="75"/>
      <c r="N4" s="65"/>
      <c r="O4" s="65"/>
    </row>
    <row r="5" spans="1:15" ht="14.25">
      <c r="A5" s="66"/>
      <c r="B5" s="67" t="s">
        <v>32</v>
      </c>
      <c r="C5" s="68"/>
      <c r="D5" s="68"/>
      <c r="E5" s="68"/>
      <c r="F5" s="68"/>
      <c r="G5" s="68"/>
      <c r="H5" s="68"/>
      <c r="I5" s="68"/>
      <c r="J5" s="68"/>
      <c r="K5" s="69"/>
      <c r="L5" s="65"/>
      <c r="M5" s="76"/>
      <c r="N5" s="66"/>
      <c r="O5" s="66"/>
    </row>
    <row r="6" spans="1:15" ht="15">
      <c r="A6" s="17" t="s">
        <v>9</v>
      </c>
      <c r="B6" s="18">
        <v>30.4</v>
      </c>
      <c r="C6" s="18">
        <v>63</v>
      </c>
      <c r="D6" s="18">
        <v>39.951</v>
      </c>
      <c r="E6" s="18">
        <v>83.928</v>
      </c>
      <c r="F6" s="18">
        <v>38.997</v>
      </c>
      <c r="G6" s="18">
        <v>45</v>
      </c>
      <c r="H6" s="18">
        <v>75</v>
      </c>
      <c r="I6" s="18">
        <v>45.7</v>
      </c>
      <c r="J6" s="18">
        <v>89.5</v>
      </c>
      <c r="K6" s="18">
        <v>50</v>
      </c>
      <c r="L6" s="19">
        <f>SUM(B6:K6)</f>
        <v>561.476</v>
      </c>
      <c r="M6" s="20">
        <f>L6/10</f>
        <v>56.1476</v>
      </c>
      <c r="N6" s="45">
        <v>55</v>
      </c>
      <c r="O6" s="21">
        <f>M6*100/N6</f>
        <v>102.08654545454544</v>
      </c>
    </row>
    <row r="7" spans="1:15" ht="15">
      <c r="A7" s="17" t="s">
        <v>13</v>
      </c>
      <c r="B7" s="18">
        <v>60</v>
      </c>
      <c r="C7" s="18">
        <v>25</v>
      </c>
      <c r="D7" s="18">
        <v>50</v>
      </c>
      <c r="E7" s="18">
        <v>75</v>
      </c>
      <c r="F7" s="18">
        <v>25</v>
      </c>
      <c r="G7" s="18">
        <v>25</v>
      </c>
      <c r="H7" s="18">
        <v>25</v>
      </c>
      <c r="I7" s="18">
        <v>50</v>
      </c>
      <c r="J7" s="18">
        <v>50</v>
      </c>
      <c r="K7" s="18">
        <v>50</v>
      </c>
      <c r="L7" s="19">
        <f aca="true" t="shared" si="0" ref="L7:L38">SUM(B7:K7)</f>
        <v>435</v>
      </c>
      <c r="M7" s="20">
        <f aca="true" t="shared" si="1" ref="M7:M38">L7/10</f>
        <v>43.5</v>
      </c>
      <c r="N7" s="45">
        <v>45</v>
      </c>
      <c r="O7" s="21">
        <f aca="true" t="shared" si="2" ref="O7:O38">M7*100/N7</f>
        <v>96.66666666666667</v>
      </c>
    </row>
    <row r="8" spans="1:15" ht="15">
      <c r="A8" s="17" t="s">
        <v>33</v>
      </c>
      <c r="B8" s="18">
        <v>7.596</v>
      </c>
      <c r="C8" s="18">
        <v>45</v>
      </c>
      <c r="D8" s="18">
        <v>33</v>
      </c>
      <c r="E8" s="18">
        <v>3.6</v>
      </c>
      <c r="F8" s="18">
        <v>38.92</v>
      </c>
      <c r="G8" s="18">
        <v>8.346</v>
      </c>
      <c r="H8" s="18">
        <v>56.4</v>
      </c>
      <c r="I8" s="18">
        <v>46.8</v>
      </c>
      <c r="J8" s="18"/>
      <c r="K8" s="18">
        <v>45.17</v>
      </c>
      <c r="L8" s="19">
        <f t="shared" si="0"/>
        <v>284.832</v>
      </c>
      <c r="M8" s="20">
        <f t="shared" si="1"/>
        <v>28.4832</v>
      </c>
      <c r="N8" s="45">
        <v>30</v>
      </c>
      <c r="O8" s="21">
        <f t="shared" si="2"/>
        <v>94.944</v>
      </c>
    </row>
    <row r="9" spans="1:15" ht="15">
      <c r="A9" s="17" t="s">
        <v>34</v>
      </c>
      <c r="B9" s="18"/>
      <c r="C9" s="18"/>
      <c r="D9" s="18">
        <v>9</v>
      </c>
      <c r="E9" s="18"/>
      <c r="F9" s="18"/>
      <c r="G9" s="18"/>
      <c r="H9" s="18"/>
      <c r="I9" s="18"/>
      <c r="J9" s="18"/>
      <c r="K9" s="18"/>
      <c r="L9" s="19">
        <f t="shared" si="0"/>
        <v>9</v>
      </c>
      <c r="M9" s="20">
        <f t="shared" si="1"/>
        <v>0.9</v>
      </c>
      <c r="N9" s="45">
        <v>1</v>
      </c>
      <c r="O9" s="21">
        <f t="shared" si="2"/>
        <v>90</v>
      </c>
    </row>
    <row r="10" spans="1:15" ht="15">
      <c r="A10" s="17" t="s">
        <v>35</v>
      </c>
      <c r="B10" s="18"/>
      <c r="C10" s="18"/>
      <c r="D10" s="18">
        <v>50.9</v>
      </c>
      <c r="E10" s="18"/>
      <c r="F10" s="18"/>
      <c r="G10" s="18">
        <v>50.9</v>
      </c>
      <c r="H10" s="18"/>
      <c r="I10" s="18"/>
      <c r="J10" s="18"/>
      <c r="K10" s="18"/>
      <c r="L10" s="19">
        <f t="shared" si="0"/>
        <v>101.8</v>
      </c>
      <c r="M10" s="20">
        <f t="shared" si="1"/>
        <v>10.18</v>
      </c>
      <c r="N10" s="45">
        <v>10</v>
      </c>
      <c r="O10" s="21">
        <f t="shared" si="2"/>
        <v>101.8</v>
      </c>
    </row>
    <row r="11" spans="1:15" ht="15">
      <c r="A11" s="22" t="s">
        <v>36</v>
      </c>
      <c r="B11" s="42">
        <v>47</v>
      </c>
      <c r="C11" s="18">
        <v>43.29</v>
      </c>
      <c r="D11" s="18">
        <v>36.38</v>
      </c>
      <c r="E11" s="18">
        <v>36.38</v>
      </c>
      <c r="F11" s="18">
        <v>54.54</v>
      </c>
      <c r="G11" s="18">
        <v>4</v>
      </c>
      <c r="H11" s="18">
        <v>45.38</v>
      </c>
      <c r="I11" s="18">
        <v>40.5</v>
      </c>
      <c r="J11" s="18">
        <v>32.3</v>
      </c>
      <c r="K11" s="18">
        <v>45.4</v>
      </c>
      <c r="L11" s="19">
        <f t="shared" si="0"/>
        <v>385.16999999999996</v>
      </c>
      <c r="M11" s="20">
        <f t="shared" si="1"/>
        <v>38.516999999999996</v>
      </c>
      <c r="N11" s="45">
        <v>35</v>
      </c>
      <c r="O11" s="21">
        <f t="shared" si="2"/>
        <v>110.04857142857142</v>
      </c>
    </row>
    <row r="12" spans="1:15" ht="15">
      <c r="A12" s="17" t="s">
        <v>37</v>
      </c>
      <c r="B12" s="18"/>
      <c r="C12" s="18"/>
      <c r="D12" s="18"/>
      <c r="E12" s="18">
        <v>16</v>
      </c>
      <c r="F12" s="18"/>
      <c r="G12" s="23"/>
      <c r="H12" s="18"/>
      <c r="I12" s="18">
        <v>16</v>
      </c>
      <c r="J12" s="18"/>
      <c r="K12" s="18"/>
      <c r="L12" s="19">
        <f t="shared" si="0"/>
        <v>32</v>
      </c>
      <c r="M12" s="20">
        <f t="shared" si="1"/>
        <v>3.2</v>
      </c>
      <c r="N12" s="45">
        <v>3</v>
      </c>
      <c r="O12" s="21">
        <f t="shared" si="2"/>
        <v>106.66666666666667</v>
      </c>
    </row>
    <row r="13" spans="1:15" ht="15">
      <c r="A13" s="17" t="s">
        <v>38</v>
      </c>
      <c r="B13" s="18">
        <v>203.964</v>
      </c>
      <c r="C13" s="18">
        <v>64</v>
      </c>
      <c r="D13" s="18">
        <v>20</v>
      </c>
      <c r="E13" s="18">
        <v>283.9</v>
      </c>
      <c r="F13" s="18">
        <v>46.905</v>
      </c>
      <c r="G13" s="18">
        <v>261.733</v>
      </c>
      <c r="H13" s="18">
        <v>12</v>
      </c>
      <c r="I13" s="18">
        <v>50</v>
      </c>
      <c r="J13" s="18">
        <v>144.342</v>
      </c>
      <c r="K13" s="18">
        <v>218.3</v>
      </c>
      <c r="L13" s="19">
        <f t="shared" si="0"/>
        <v>1305.144</v>
      </c>
      <c r="M13" s="20">
        <f t="shared" si="1"/>
        <v>130.5144</v>
      </c>
      <c r="N13" s="45">
        <v>120</v>
      </c>
      <c r="O13" s="21">
        <f t="shared" si="2"/>
        <v>108.76199999999999</v>
      </c>
    </row>
    <row r="14" spans="1:15" ht="15">
      <c r="A14" s="17" t="s">
        <v>39</v>
      </c>
      <c r="B14" s="18">
        <v>170.4</v>
      </c>
      <c r="C14" s="18">
        <v>189.202</v>
      </c>
      <c r="D14" s="18">
        <v>92.567</v>
      </c>
      <c r="E14" s="18">
        <v>143.1</v>
      </c>
      <c r="F14" s="18">
        <v>28.4</v>
      </c>
      <c r="G14" s="18">
        <v>89.679</v>
      </c>
      <c r="H14" s="18">
        <v>142.5</v>
      </c>
      <c r="I14" s="18">
        <v>266.4</v>
      </c>
      <c r="J14" s="18">
        <v>164.58</v>
      </c>
      <c r="K14" s="18">
        <v>65.5</v>
      </c>
      <c r="L14" s="19">
        <f t="shared" si="0"/>
        <v>1352.328</v>
      </c>
      <c r="M14" s="20">
        <f t="shared" si="1"/>
        <v>135.2328</v>
      </c>
      <c r="N14" s="45">
        <v>150</v>
      </c>
      <c r="O14" s="21">
        <f t="shared" si="2"/>
        <v>90.1552</v>
      </c>
    </row>
    <row r="15" spans="1:15" ht="15">
      <c r="A15" s="24" t="s">
        <v>40</v>
      </c>
      <c r="B15" s="18">
        <v>4.5</v>
      </c>
      <c r="C15" s="18">
        <v>5</v>
      </c>
      <c r="D15" s="18"/>
      <c r="E15" s="18"/>
      <c r="F15" s="18"/>
      <c r="G15" s="18"/>
      <c r="H15" s="18">
        <v>4.5</v>
      </c>
      <c r="I15" s="18">
        <v>14</v>
      </c>
      <c r="J15" s="18"/>
      <c r="K15" s="18"/>
      <c r="L15" s="19">
        <f t="shared" si="0"/>
        <v>28</v>
      </c>
      <c r="M15" s="20">
        <f t="shared" si="1"/>
        <v>2.8</v>
      </c>
      <c r="N15" s="45">
        <v>3</v>
      </c>
      <c r="O15" s="21">
        <f t="shared" si="2"/>
        <v>93.33333333333333</v>
      </c>
    </row>
    <row r="16" spans="1:15" ht="15">
      <c r="A16" s="17" t="s">
        <v>10</v>
      </c>
      <c r="B16" s="25">
        <v>190</v>
      </c>
      <c r="C16" s="18">
        <v>100</v>
      </c>
      <c r="D16" s="18">
        <v>118.75</v>
      </c>
      <c r="E16" s="18">
        <v>190</v>
      </c>
      <c r="F16" s="18">
        <v>215</v>
      </c>
      <c r="G16" s="18">
        <v>147.224</v>
      </c>
      <c r="H16" s="18">
        <v>168</v>
      </c>
      <c r="I16" s="18">
        <v>194</v>
      </c>
      <c r="J16" s="18">
        <v>140</v>
      </c>
      <c r="K16" s="18">
        <v>100</v>
      </c>
      <c r="L16" s="19">
        <f t="shared" si="0"/>
        <v>1562.974</v>
      </c>
      <c r="M16" s="20">
        <f t="shared" si="1"/>
        <v>156.29739999999998</v>
      </c>
      <c r="N16" s="45">
        <v>160</v>
      </c>
      <c r="O16" s="21">
        <f t="shared" si="2"/>
        <v>97.68587499999998</v>
      </c>
    </row>
    <row r="17" spans="1:15" ht="15">
      <c r="A17" s="17" t="s">
        <v>41</v>
      </c>
      <c r="B17" s="18"/>
      <c r="C17" s="18">
        <v>15</v>
      </c>
      <c r="D17" s="18"/>
      <c r="E17" s="18"/>
      <c r="F17" s="18"/>
      <c r="G17" s="18"/>
      <c r="H17" s="18"/>
      <c r="I17" s="18"/>
      <c r="J17" s="18">
        <v>15</v>
      </c>
      <c r="K17" s="18"/>
      <c r="L17" s="19">
        <f t="shared" si="0"/>
        <v>30</v>
      </c>
      <c r="M17" s="20">
        <f t="shared" si="1"/>
        <v>3</v>
      </c>
      <c r="N17" s="45">
        <v>3</v>
      </c>
      <c r="O17" s="21">
        <f t="shared" si="2"/>
        <v>100</v>
      </c>
    </row>
    <row r="18" spans="1:15" ht="15">
      <c r="A18" s="17" t="s">
        <v>42</v>
      </c>
      <c r="B18" s="18"/>
      <c r="C18" s="18">
        <v>200</v>
      </c>
      <c r="D18" s="18"/>
      <c r="E18" s="18">
        <v>200</v>
      </c>
      <c r="F18" s="18"/>
      <c r="G18" s="18"/>
      <c r="H18" s="18">
        <v>200</v>
      </c>
      <c r="I18" s="18">
        <v>200</v>
      </c>
      <c r="J18" s="18"/>
      <c r="K18" s="18">
        <v>200</v>
      </c>
      <c r="L18" s="19">
        <f t="shared" si="0"/>
        <v>1000</v>
      </c>
      <c r="M18" s="20">
        <f t="shared" si="1"/>
        <v>100</v>
      </c>
      <c r="N18" s="45">
        <v>100</v>
      </c>
      <c r="O18" s="21">
        <f t="shared" si="2"/>
        <v>100</v>
      </c>
    </row>
    <row r="19" spans="1:15" ht="15">
      <c r="A19" s="17" t="s">
        <v>63</v>
      </c>
      <c r="B19" s="18">
        <v>107.61</v>
      </c>
      <c r="C19" s="18"/>
      <c r="D19" s="18">
        <v>75.606</v>
      </c>
      <c r="E19" s="18">
        <v>39.106</v>
      </c>
      <c r="F19" s="18">
        <v>57</v>
      </c>
      <c r="G19" s="18">
        <v>30.768</v>
      </c>
      <c r="H19" s="18"/>
      <c r="I19" s="18">
        <v>60</v>
      </c>
      <c r="J19" s="18">
        <v>88.8</v>
      </c>
      <c r="K19" s="18">
        <v>82</v>
      </c>
      <c r="L19" s="19">
        <f t="shared" si="0"/>
        <v>540.8900000000001</v>
      </c>
      <c r="M19" s="20">
        <f t="shared" si="1"/>
        <v>54.08900000000001</v>
      </c>
      <c r="N19" s="45">
        <v>50</v>
      </c>
      <c r="O19" s="21">
        <f t="shared" si="2"/>
        <v>108.17800000000003</v>
      </c>
    </row>
    <row r="20" spans="1:15" ht="15">
      <c r="A20" s="17" t="s">
        <v>64</v>
      </c>
      <c r="B20" s="18"/>
      <c r="C20" s="42">
        <v>50</v>
      </c>
      <c r="D20" s="18">
        <v>85.5</v>
      </c>
      <c r="E20" s="18"/>
      <c r="F20" s="18"/>
      <c r="G20" s="18"/>
      <c r="H20" s="18">
        <v>50</v>
      </c>
      <c r="I20" s="18"/>
      <c r="J20" s="18">
        <v>55.5</v>
      </c>
      <c r="K20" s="18">
        <v>23</v>
      </c>
      <c r="L20" s="19">
        <f t="shared" si="0"/>
        <v>264</v>
      </c>
      <c r="M20" s="20">
        <f t="shared" si="1"/>
        <v>26.4</v>
      </c>
      <c r="N20" s="45">
        <v>25</v>
      </c>
      <c r="O20" s="21">
        <f t="shared" si="2"/>
        <v>105.6</v>
      </c>
    </row>
    <row r="21" spans="1:15" ht="15">
      <c r="A21" s="26" t="s">
        <v>43</v>
      </c>
      <c r="B21" s="18"/>
      <c r="C21" s="18">
        <v>15</v>
      </c>
      <c r="D21" s="18"/>
      <c r="E21" s="18"/>
      <c r="F21" s="18"/>
      <c r="G21" s="18">
        <v>50</v>
      </c>
      <c r="H21" s="18"/>
      <c r="I21" s="18">
        <v>15</v>
      </c>
      <c r="J21" s="18">
        <v>25.384</v>
      </c>
      <c r="K21" s="18"/>
      <c r="L21" s="19">
        <f t="shared" si="0"/>
        <v>105.384</v>
      </c>
      <c r="M21" s="20">
        <f t="shared" si="1"/>
        <v>10.5384</v>
      </c>
      <c r="N21" s="45">
        <v>10</v>
      </c>
      <c r="O21" s="21">
        <f t="shared" si="2"/>
        <v>105.38399999999999</v>
      </c>
    </row>
    <row r="22" spans="1:15" ht="15">
      <c r="A22" s="17" t="s">
        <v>44</v>
      </c>
      <c r="B22" s="27">
        <v>200</v>
      </c>
      <c r="C22" s="18">
        <v>129</v>
      </c>
      <c r="D22" s="27">
        <v>50</v>
      </c>
      <c r="E22" s="27">
        <v>30</v>
      </c>
      <c r="F22" s="18">
        <v>360</v>
      </c>
      <c r="G22" s="18">
        <v>200</v>
      </c>
      <c r="H22" s="18">
        <v>393.7</v>
      </c>
      <c r="I22" s="18">
        <v>150</v>
      </c>
      <c r="J22" s="18">
        <v>73.076</v>
      </c>
      <c r="K22" s="18">
        <v>230.5</v>
      </c>
      <c r="L22" s="19">
        <f t="shared" si="0"/>
        <v>1816.276</v>
      </c>
      <c r="M22" s="20">
        <f t="shared" si="1"/>
        <v>181.6276</v>
      </c>
      <c r="N22" s="45">
        <v>180</v>
      </c>
      <c r="O22" s="21">
        <f t="shared" si="2"/>
        <v>100.90422222222222</v>
      </c>
    </row>
    <row r="23" spans="1:15" ht="15">
      <c r="A23" s="17" t="s">
        <v>45</v>
      </c>
      <c r="B23" s="27">
        <v>16.6</v>
      </c>
      <c r="C23" s="41">
        <v>7.75</v>
      </c>
      <c r="D23" s="27">
        <v>12.5</v>
      </c>
      <c r="E23" s="27">
        <v>27.25</v>
      </c>
      <c r="F23" s="27">
        <v>12.297</v>
      </c>
      <c r="G23" s="27">
        <v>25.1</v>
      </c>
      <c r="H23" s="27">
        <v>13.35</v>
      </c>
      <c r="I23" s="27">
        <v>9</v>
      </c>
      <c r="J23" s="27">
        <v>19.1</v>
      </c>
      <c r="K23" s="27">
        <v>10.4</v>
      </c>
      <c r="L23" s="19">
        <f t="shared" si="0"/>
        <v>153.34699999999998</v>
      </c>
      <c r="M23" s="20">
        <f t="shared" si="1"/>
        <v>15.334699999999998</v>
      </c>
      <c r="N23" s="45">
        <v>14</v>
      </c>
      <c r="O23" s="21">
        <f t="shared" si="2"/>
        <v>109.53357142857142</v>
      </c>
    </row>
    <row r="24" spans="1:15" ht="15">
      <c r="A24" s="17" t="s">
        <v>46</v>
      </c>
      <c r="B24" s="18">
        <v>40</v>
      </c>
      <c r="C24" s="18">
        <v>90</v>
      </c>
      <c r="D24" s="18"/>
      <c r="E24" s="18"/>
      <c r="F24" s="18">
        <v>82.4</v>
      </c>
      <c r="G24" s="18">
        <v>40</v>
      </c>
      <c r="H24" s="18">
        <v>84</v>
      </c>
      <c r="I24" s="18"/>
      <c r="J24" s="18"/>
      <c r="K24" s="28"/>
      <c r="L24" s="19">
        <f t="shared" si="0"/>
        <v>336.4</v>
      </c>
      <c r="M24" s="20">
        <f t="shared" si="1"/>
        <v>33.64</v>
      </c>
      <c r="N24" s="45">
        <v>32</v>
      </c>
      <c r="O24" s="21">
        <f t="shared" si="2"/>
        <v>105.125</v>
      </c>
    </row>
    <row r="25" spans="1:15" ht="15">
      <c r="A25" s="17" t="s">
        <v>47</v>
      </c>
      <c r="B25" s="18">
        <v>4</v>
      </c>
      <c r="C25" s="18">
        <v>23.2</v>
      </c>
      <c r="D25" s="18"/>
      <c r="E25" s="18"/>
      <c r="F25" s="18">
        <v>23.75</v>
      </c>
      <c r="G25" s="18">
        <v>15</v>
      </c>
      <c r="H25" s="18">
        <v>22.041</v>
      </c>
      <c r="I25" s="18"/>
      <c r="J25" s="18"/>
      <c r="K25" s="18">
        <v>29</v>
      </c>
      <c r="L25" s="19">
        <f t="shared" si="0"/>
        <v>116.991</v>
      </c>
      <c r="M25" s="20">
        <f t="shared" si="1"/>
        <v>11.6991</v>
      </c>
      <c r="N25" s="45">
        <v>13</v>
      </c>
      <c r="O25" s="21">
        <f t="shared" si="2"/>
        <v>89.99307692307691</v>
      </c>
    </row>
    <row r="26" spans="1:15" ht="15">
      <c r="A26" s="17" t="s">
        <v>48</v>
      </c>
      <c r="B26" s="18"/>
      <c r="C26" s="18">
        <v>15</v>
      </c>
      <c r="D26" s="18"/>
      <c r="E26" s="18">
        <v>54</v>
      </c>
      <c r="F26" s="18">
        <v>26</v>
      </c>
      <c r="G26" s="18">
        <v>22.1</v>
      </c>
      <c r="H26" s="18"/>
      <c r="I26" s="18">
        <v>10</v>
      </c>
      <c r="J26" s="18"/>
      <c r="K26" s="18">
        <v>20</v>
      </c>
      <c r="L26" s="19">
        <f t="shared" si="0"/>
        <v>147.1</v>
      </c>
      <c r="M26" s="20">
        <f t="shared" si="1"/>
        <v>14.709999999999999</v>
      </c>
      <c r="N26" s="45">
        <v>15</v>
      </c>
      <c r="O26" s="21">
        <f t="shared" si="2"/>
        <v>98.06666666666666</v>
      </c>
    </row>
    <row r="27" spans="1:15" ht="15">
      <c r="A27" s="17" t="s">
        <v>49</v>
      </c>
      <c r="B27" s="18">
        <v>10.4</v>
      </c>
      <c r="C27" s="18"/>
      <c r="D27" s="18">
        <v>73.935</v>
      </c>
      <c r="E27" s="18">
        <v>99.4</v>
      </c>
      <c r="F27" s="18"/>
      <c r="G27" s="18"/>
      <c r="H27" s="18">
        <v>19.8</v>
      </c>
      <c r="I27" s="18"/>
      <c r="J27" s="18">
        <v>68.1</v>
      </c>
      <c r="K27" s="18">
        <v>50.5</v>
      </c>
      <c r="L27" s="19">
        <f t="shared" si="0"/>
        <v>322.135</v>
      </c>
      <c r="M27" s="20">
        <f t="shared" si="1"/>
        <v>32.213499999999996</v>
      </c>
      <c r="N27" s="45">
        <v>30</v>
      </c>
      <c r="O27" s="21">
        <f t="shared" si="2"/>
        <v>107.37833333333332</v>
      </c>
    </row>
    <row r="28" spans="1:15" ht="15">
      <c r="A28" s="17" t="s">
        <v>50</v>
      </c>
      <c r="B28" s="18">
        <v>42.84</v>
      </c>
      <c r="C28" s="18"/>
      <c r="D28" s="18"/>
      <c r="E28" s="18">
        <v>71.4</v>
      </c>
      <c r="F28" s="18"/>
      <c r="G28" s="18">
        <v>89.25</v>
      </c>
      <c r="H28" s="18"/>
      <c r="I28" s="18">
        <v>53.55</v>
      </c>
      <c r="J28" s="18"/>
      <c r="K28" s="18"/>
      <c r="L28" s="19">
        <f t="shared" si="0"/>
        <v>257.04</v>
      </c>
      <c r="M28" s="20">
        <f t="shared" si="1"/>
        <v>25.704</v>
      </c>
      <c r="N28" s="45">
        <v>25</v>
      </c>
      <c r="O28" s="21">
        <f t="shared" si="2"/>
        <v>102.816</v>
      </c>
    </row>
    <row r="29" spans="1:15" ht="15">
      <c r="A29" s="17" t="s">
        <v>51</v>
      </c>
      <c r="B29" s="42">
        <v>10.18</v>
      </c>
      <c r="C29" s="42">
        <v>10.35</v>
      </c>
      <c r="D29" s="18">
        <v>14.7</v>
      </c>
      <c r="E29" s="18">
        <v>14.7</v>
      </c>
      <c r="F29" s="18">
        <v>10.3</v>
      </c>
      <c r="G29" s="18">
        <v>14.3</v>
      </c>
      <c r="H29" s="18">
        <v>13.4</v>
      </c>
      <c r="I29" s="18">
        <v>14.1</v>
      </c>
      <c r="J29" s="18">
        <v>18.18</v>
      </c>
      <c r="K29" s="18">
        <v>9.75</v>
      </c>
      <c r="L29" s="19">
        <f t="shared" si="0"/>
        <v>129.96</v>
      </c>
      <c r="M29" s="20">
        <f t="shared" si="1"/>
        <v>12.996</v>
      </c>
      <c r="N29" s="45">
        <v>12</v>
      </c>
      <c r="O29" s="21">
        <f t="shared" si="2"/>
        <v>108.30000000000001</v>
      </c>
    </row>
    <row r="30" spans="1:15" ht="15">
      <c r="A30" s="29" t="s">
        <v>52</v>
      </c>
      <c r="B30" s="18">
        <v>27.99</v>
      </c>
      <c r="C30" s="18">
        <v>30.8</v>
      </c>
      <c r="D30" s="18">
        <v>54.99</v>
      </c>
      <c r="E30" s="18">
        <v>27</v>
      </c>
      <c r="F30" s="18">
        <v>44.01</v>
      </c>
      <c r="G30" s="18">
        <v>23.67</v>
      </c>
      <c r="H30" s="18">
        <v>23.94</v>
      </c>
      <c r="I30" s="18">
        <v>29.61</v>
      </c>
      <c r="J30" s="18">
        <v>38.52</v>
      </c>
      <c r="K30" s="18">
        <v>11.52</v>
      </c>
      <c r="L30" s="19">
        <f t="shared" si="0"/>
        <v>312.04999999999995</v>
      </c>
      <c r="M30" s="20">
        <f t="shared" si="1"/>
        <v>31.204999999999995</v>
      </c>
      <c r="N30" s="46">
        <v>29</v>
      </c>
      <c r="O30" s="21">
        <f t="shared" si="2"/>
        <v>107.60344827586205</v>
      </c>
    </row>
    <row r="31" spans="1:15" ht="15">
      <c r="A31" s="30" t="s">
        <v>53</v>
      </c>
      <c r="B31" s="18"/>
      <c r="C31" s="18">
        <v>39.99</v>
      </c>
      <c r="D31" s="18">
        <v>30</v>
      </c>
      <c r="E31" s="18"/>
      <c r="F31" s="18">
        <v>50</v>
      </c>
      <c r="G31" s="18"/>
      <c r="H31" s="18">
        <v>60</v>
      </c>
      <c r="I31" s="18"/>
      <c r="J31" s="44">
        <v>30</v>
      </c>
      <c r="K31" s="18"/>
      <c r="L31" s="19">
        <f t="shared" si="0"/>
        <v>209.99</v>
      </c>
      <c r="M31" s="20">
        <f t="shared" si="1"/>
        <v>20.999000000000002</v>
      </c>
      <c r="N31" s="45">
        <v>20</v>
      </c>
      <c r="O31" s="21">
        <f t="shared" si="2"/>
        <v>104.995</v>
      </c>
    </row>
    <row r="32" spans="1:15" ht="15">
      <c r="A32" s="30" t="s">
        <v>54</v>
      </c>
      <c r="B32" s="18"/>
      <c r="C32" s="18">
        <v>1</v>
      </c>
      <c r="D32" s="18"/>
      <c r="E32" s="18"/>
      <c r="F32" s="18">
        <v>1.1</v>
      </c>
      <c r="G32" s="18"/>
      <c r="H32" s="18">
        <v>1.6</v>
      </c>
      <c r="I32" s="18">
        <v>1</v>
      </c>
      <c r="J32" s="44"/>
      <c r="K32" s="18">
        <v>1.1</v>
      </c>
      <c r="L32" s="19">
        <f t="shared" si="0"/>
        <v>5.800000000000001</v>
      </c>
      <c r="M32" s="20">
        <f t="shared" si="1"/>
        <v>0.5800000000000001</v>
      </c>
      <c r="N32" s="45">
        <v>1</v>
      </c>
      <c r="O32" s="21">
        <f t="shared" si="2"/>
        <v>58.00000000000001</v>
      </c>
    </row>
    <row r="33" spans="1:15" ht="15">
      <c r="A33" s="17" t="s">
        <v>55</v>
      </c>
      <c r="B33" s="18">
        <v>0.9</v>
      </c>
      <c r="C33" s="18"/>
      <c r="D33" s="18">
        <v>0.9</v>
      </c>
      <c r="E33" s="18">
        <v>0.9</v>
      </c>
      <c r="F33" s="18"/>
      <c r="G33" s="18">
        <v>0.9</v>
      </c>
      <c r="H33" s="18"/>
      <c r="I33" s="18">
        <v>0.9</v>
      </c>
      <c r="J33" s="18"/>
      <c r="K33" s="18">
        <v>0.9</v>
      </c>
      <c r="L33" s="19">
        <f t="shared" si="0"/>
        <v>5.4</v>
      </c>
      <c r="M33" s="20">
        <f t="shared" si="1"/>
        <v>0.54</v>
      </c>
      <c r="N33" s="45">
        <v>0.5</v>
      </c>
      <c r="O33" s="21">
        <f t="shared" si="2"/>
        <v>108</v>
      </c>
    </row>
    <row r="34" spans="1:15" ht="15">
      <c r="A34" s="22" t="s">
        <v>56</v>
      </c>
      <c r="B34" s="18"/>
      <c r="C34" s="18"/>
      <c r="D34" s="18"/>
      <c r="E34" s="18"/>
      <c r="F34" s="18">
        <v>8</v>
      </c>
      <c r="G34" s="18"/>
      <c r="H34" s="18"/>
      <c r="I34" s="18"/>
      <c r="J34" s="18">
        <v>8</v>
      </c>
      <c r="K34" s="18"/>
      <c r="L34" s="19">
        <f t="shared" si="0"/>
        <v>16</v>
      </c>
      <c r="M34" s="20">
        <f t="shared" si="1"/>
        <v>1.6</v>
      </c>
      <c r="N34" s="45">
        <v>1.6</v>
      </c>
      <c r="O34" s="21">
        <f t="shared" si="2"/>
        <v>100</v>
      </c>
    </row>
    <row r="35" spans="1:15" ht="15">
      <c r="A35" s="17" t="s">
        <v>57</v>
      </c>
      <c r="B35" s="27"/>
      <c r="C35" s="27">
        <v>4</v>
      </c>
      <c r="D35" s="27"/>
      <c r="E35" s="27"/>
      <c r="F35" s="27"/>
      <c r="G35" s="27"/>
      <c r="H35" s="27">
        <v>4</v>
      </c>
      <c r="I35" s="27"/>
      <c r="J35" s="27"/>
      <c r="K35" s="18"/>
      <c r="L35" s="19">
        <f>SUM(B35:K35)</f>
        <v>8</v>
      </c>
      <c r="M35" s="20">
        <f t="shared" si="1"/>
        <v>0.8</v>
      </c>
      <c r="N35" s="45">
        <v>0.8</v>
      </c>
      <c r="O35" s="21">
        <f t="shared" si="2"/>
        <v>100</v>
      </c>
    </row>
    <row r="36" spans="1:15" ht="15">
      <c r="A36" s="17" t="s">
        <v>58</v>
      </c>
      <c r="B36" s="27">
        <v>3.6</v>
      </c>
      <c r="C36" s="27">
        <v>2.925</v>
      </c>
      <c r="D36" s="41">
        <v>3.55</v>
      </c>
      <c r="E36" s="27">
        <v>3.42</v>
      </c>
      <c r="F36" s="27">
        <v>2.79</v>
      </c>
      <c r="G36" s="27">
        <v>3.6</v>
      </c>
      <c r="H36" s="27">
        <v>2.925</v>
      </c>
      <c r="I36" s="27">
        <v>3.64</v>
      </c>
      <c r="J36" s="27">
        <v>3.33</v>
      </c>
      <c r="K36" s="27">
        <v>3.06</v>
      </c>
      <c r="L36" s="19">
        <f t="shared" si="0"/>
        <v>32.84</v>
      </c>
      <c r="M36" s="20">
        <f t="shared" si="1"/>
        <v>3.2840000000000003</v>
      </c>
      <c r="N36" s="45">
        <v>3</v>
      </c>
      <c r="O36" s="21">
        <f t="shared" si="2"/>
        <v>109.46666666666668</v>
      </c>
    </row>
    <row r="37" spans="1:15" ht="15">
      <c r="A37" s="17" t="s">
        <v>59</v>
      </c>
      <c r="B37" s="31">
        <v>0.278</v>
      </c>
      <c r="C37" s="31">
        <v>0.15</v>
      </c>
      <c r="D37" s="31">
        <v>0.075</v>
      </c>
      <c r="E37" s="31">
        <v>0.2</v>
      </c>
      <c r="F37" s="31">
        <v>0.2</v>
      </c>
      <c r="G37" s="31"/>
      <c r="H37" s="31">
        <v>0.078</v>
      </c>
      <c r="I37" s="31">
        <v>0.41</v>
      </c>
      <c r="J37" s="31">
        <v>0.6</v>
      </c>
      <c r="K37" s="31"/>
      <c r="L37" s="19">
        <f t="shared" si="0"/>
        <v>1.991</v>
      </c>
      <c r="M37" s="20">
        <f t="shared" si="1"/>
        <v>0.1991</v>
      </c>
      <c r="N37" s="45">
        <v>0.2</v>
      </c>
      <c r="O37" s="21">
        <f t="shared" si="2"/>
        <v>99.55</v>
      </c>
    </row>
    <row r="38" spans="1:15" ht="15">
      <c r="A38" s="17" t="s">
        <v>60</v>
      </c>
      <c r="B38" s="32">
        <v>50</v>
      </c>
      <c r="C38" s="32">
        <v>50</v>
      </c>
      <c r="D38" s="32">
        <v>50</v>
      </c>
      <c r="E38" s="32">
        <v>50</v>
      </c>
      <c r="F38" s="32">
        <v>50</v>
      </c>
      <c r="G38" s="32">
        <v>50</v>
      </c>
      <c r="H38" s="32">
        <v>50</v>
      </c>
      <c r="I38" s="32">
        <v>50</v>
      </c>
      <c r="J38" s="32">
        <v>50</v>
      </c>
      <c r="K38" s="32">
        <v>50</v>
      </c>
      <c r="L38" s="19">
        <f t="shared" si="0"/>
        <v>500</v>
      </c>
      <c r="M38" s="20">
        <f t="shared" si="1"/>
        <v>50</v>
      </c>
      <c r="N38" s="45">
        <v>50</v>
      </c>
      <c r="O38" s="21">
        <f t="shared" si="2"/>
        <v>100</v>
      </c>
    </row>
    <row r="39" spans="1:15" ht="15">
      <c r="A39" s="33"/>
      <c r="B39" s="34"/>
      <c r="C39" s="33"/>
      <c r="D39" s="33"/>
      <c r="E39" s="33"/>
      <c r="F39" s="33"/>
      <c r="G39" s="33"/>
      <c r="H39" s="33"/>
      <c r="I39" s="33"/>
      <c r="J39" s="33"/>
      <c r="K39" s="33"/>
      <c r="L39" s="35"/>
      <c r="M39" s="36"/>
      <c r="N39" s="37"/>
      <c r="O39" s="21">
        <f>AVERAGE(O6:O38)</f>
        <v>100.63766194139946</v>
      </c>
    </row>
    <row r="40" spans="1:15" ht="12.75">
      <c r="A40" s="38"/>
      <c r="B40" s="39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40"/>
    </row>
    <row r="41" ht="15.75" customHeight="1"/>
    <row r="42" ht="14.25" customHeight="1"/>
    <row r="44" ht="14.25" customHeight="1"/>
  </sheetData>
  <sheetProtection/>
  <mergeCells count="8">
    <mergeCell ref="O3:O5"/>
    <mergeCell ref="B5:K5"/>
    <mergeCell ref="A2:N2"/>
    <mergeCell ref="A3:A5"/>
    <mergeCell ref="B3:K3"/>
    <mergeCell ref="L3:L5"/>
    <mergeCell ref="M3:M5"/>
    <mergeCell ref="N3:N5"/>
  </mergeCells>
  <printOptions/>
  <pageMargins left="0.7480314960629921" right="0.2362204724409449" top="0.2" bottom="0" header="0.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O70"/>
    </sheetView>
  </sheetViews>
  <sheetFormatPr defaultColWidth="9.00390625" defaultRowHeight="12.75"/>
  <cols>
    <col min="1" max="1" width="25.125" style="0" customWidth="1"/>
    <col min="2" max="2" width="8.00390625" style="0" customWidth="1"/>
    <col min="3" max="3" width="6.875" style="0" customWidth="1"/>
    <col min="4" max="4" width="6.125" style="0" customWidth="1"/>
    <col min="5" max="5" width="6.375" style="0" customWidth="1"/>
    <col min="6" max="6" width="5.875" style="0" customWidth="1"/>
    <col min="7" max="9" width="6.00390625" style="0" customWidth="1"/>
    <col min="10" max="10" width="5.375" style="0" customWidth="1"/>
    <col min="11" max="11" width="5.875" style="0" customWidth="1"/>
    <col min="12" max="12" width="14.375" style="0" customWidth="1"/>
    <col min="13" max="13" width="10.25390625" style="0" customWidth="1"/>
    <col min="14" max="14" width="9.75390625" style="0" customWidth="1"/>
    <col min="15" max="15" width="14.1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Admin</cp:lastModifiedBy>
  <cp:lastPrinted>2023-12-05T05:47:51Z</cp:lastPrinted>
  <dcterms:created xsi:type="dcterms:W3CDTF">2022-09-09T10:18:33Z</dcterms:created>
  <dcterms:modified xsi:type="dcterms:W3CDTF">2023-12-11T09:36:06Z</dcterms:modified>
  <cp:category/>
  <cp:version/>
  <cp:contentType/>
  <cp:contentStatus/>
</cp:coreProperties>
</file>